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an Eirik\RBK - Sesong gjennomføring\"/>
    </mc:Choice>
  </mc:AlternateContent>
  <bookViews>
    <workbookView xWindow="0" yWindow="0" windowWidth="28800" windowHeight="11610"/>
  </bookViews>
  <sheets>
    <sheet name="KOntakt og oppmøte" sheetId="3" r:id="rId1"/>
    <sheet name="Grafikk" sheetId="1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V5" i="3" l="1"/>
  <c r="BW5" i="3"/>
  <c r="BX5" i="3"/>
  <c r="BY5" i="3"/>
  <c r="BZ5" i="3"/>
  <c r="CA5" i="3"/>
  <c r="CB5" i="3" s="1"/>
  <c r="CC5" i="3" s="1"/>
  <c r="CD5" i="3" s="1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60" i="3"/>
  <c r="H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60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BR47" i="3"/>
  <c r="BS47" i="3"/>
  <c r="BT47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J55" i="3" s="1"/>
  <c r="AI48" i="3"/>
  <c r="AJ48" i="3"/>
  <c r="AK48" i="3"/>
  <c r="AL48" i="3"/>
  <c r="AM48" i="3"/>
  <c r="AN48" i="3"/>
  <c r="AO48" i="3"/>
  <c r="AP48" i="3"/>
  <c r="K55" i="3" s="1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BR48" i="3"/>
  <c r="BS48" i="3"/>
  <c r="BT48" i="3"/>
  <c r="V49" i="3"/>
  <c r="W49" i="3"/>
  <c r="X49" i="3"/>
  <c r="Y49" i="3"/>
  <c r="Z49" i="3"/>
  <c r="AA49" i="3"/>
  <c r="AB49" i="3"/>
  <c r="AC49" i="3"/>
  <c r="AD49" i="3"/>
  <c r="AE49" i="3"/>
  <c r="J56" i="3" s="1"/>
  <c r="AF49" i="3"/>
  <c r="AG49" i="3"/>
  <c r="AH49" i="3"/>
  <c r="AI49" i="3"/>
  <c r="AJ49" i="3"/>
  <c r="AK49" i="3"/>
  <c r="AL49" i="3"/>
  <c r="AM49" i="3"/>
  <c r="K56" i="3" s="1"/>
  <c r="AN49" i="3"/>
  <c r="AO49" i="3"/>
  <c r="AP49" i="3"/>
  <c r="AQ49" i="3"/>
  <c r="AR49" i="3"/>
  <c r="AS49" i="3"/>
  <c r="AT49" i="3"/>
  <c r="AU49" i="3"/>
  <c r="L56" i="3" s="1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BR49" i="3"/>
  <c r="BS49" i="3"/>
  <c r="BT49" i="3"/>
  <c r="I56" i="3" l="1"/>
  <c r="I55" i="3"/>
  <c r="L54" i="3"/>
  <c r="I54" i="3"/>
  <c r="L55" i="3"/>
  <c r="K54" i="3"/>
  <c r="J54" i="3"/>
  <c r="P47" i="3"/>
  <c r="Q47" i="3"/>
  <c r="R47" i="3"/>
  <c r="S47" i="3"/>
  <c r="T47" i="3"/>
  <c r="U47" i="3"/>
  <c r="P48" i="3"/>
  <c r="Q48" i="3"/>
  <c r="R48" i="3"/>
  <c r="S48" i="3"/>
  <c r="T48" i="3"/>
  <c r="U48" i="3"/>
  <c r="P49" i="3"/>
  <c r="Q49" i="3"/>
  <c r="R49" i="3"/>
  <c r="S49" i="3"/>
  <c r="T49" i="3"/>
  <c r="U49" i="3"/>
  <c r="J47" i="3"/>
  <c r="K47" i="3"/>
  <c r="L47" i="3"/>
  <c r="M47" i="3"/>
  <c r="N47" i="3"/>
  <c r="O47" i="3"/>
  <c r="J48" i="3"/>
  <c r="K48" i="3"/>
  <c r="L48" i="3"/>
  <c r="M48" i="3"/>
  <c r="N48" i="3"/>
  <c r="O48" i="3"/>
  <c r="J49" i="3"/>
  <c r="K49" i="3"/>
  <c r="L49" i="3"/>
  <c r="M49" i="3"/>
  <c r="N49" i="3"/>
  <c r="O49" i="3"/>
  <c r="H55" i="3" l="1"/>
  <c r="H54" i="3"/>
  <c r="H56" i="3"/>
  <c r="O51" i="3"/>
  <c r="N51" i="3"/>
  <c r="M51" i="3"/>
  <c r="L51" i="3"/>
  <c r="K51" i="3"/>
  <c r="J51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J5" i="3"/>
  <c r="K5" i="3" s="1"/>
  <c r="L5" i="3" s="1"/>
  <c r="M5" i="3" s="1"/>
  <c r="N5" i="3" s="1"/>
  <c r="O5" i="3" s="1"/>
  <c r="P5" i="3" s="1"/>
  <c r="Q5" i="3" s="1"/>
  <c r="R5" i="3" s="1"/>
  <c r="S5" i="3" s="1"/>
  <c r="T5" i="3" s="1"/>
  <c r="U5" i="3" s="1"/>
  <c r="V5" i="3" s="1"/>
  <c r="W5" i="3" s="1"/>
  <c r="X5" i="3" s="1"/>
  <c r="Y5" i="3" s="1"/>
  <c r="Z5" i="3" s="1"/>
  <c r="AA5" i="3" s="1"/>
  <c r="AB5" i="3" s="1"/>
  <c r="AC5" i="3" s="1"/>
  <c r="AD5" i="3" s="1"/>
  <c r="AE5" i="3" s="1"/>
  <c r="AF5" i="3" s="1"/>
  <c r="AG5" i="3" s="1"/>
  <c r="AH5" i="3" s="1"/>
  <c r="AI5" i="3" s="1"/>
  <c r="AJ5" i="3" s="1"/>
  <c r="AK5" i="3" s="1"/>
  <c r="AL5" i="3" s="1"/>
  <c r="H47" i="3"/>
  <c r="I47" i="3"/>
  <c r="H48" i="3"/>
  <c r="I48" i="3"/>
  <c r="H49" i="3"/>
  <c r="I49" i="3"/>
  <c r="G49" i="3"/>
  <c r="G48" i="3"/>
  <c r="G47" i="3"/>
  <c r="G54" i="3" l="1"/>
  <c r="AM5" i="3"/>
  <c r="AN5" i="3" s="1"/>
  <c r="AO5" i="3" s="1"/>
  <c r="AP5" i="3" s="1"/>
  <c r="AQ5" i="3" s="1"/>
  <c r="AR5" i="3" s="1"/>
  <c r="AS5" i="3" s="1"/>
  <c r="AT5" i="3" s="1"/>
  <c r="AU5" i="3" s="1"/>
  <c r="AV5" i="3" s="1"/>
  <c r="AW5" i="3" s="1"/>
  <c r="AX5" i="3" s="1"/>
  <c r="AY5" i="3" s="1"/>
  <c r="AZ5" i="3" s="1"/>
  <c r="BA5" i="3" s="1"/>
  <c r="BB5" i="3" s="1"/>
  <c r="BC5" i="3" s="1"/>
  <c r="BD5" i="3" s="1"/>
  <c r="BE5" i="3" s="1"/>
  <c r="BF5" i="3" s="1"/>
  <c r="BG5" i="3" s="1"/>
  <c r="BH5" i="3" s="1"/>
  <c r="BI5" i="3" s="1"/>
  <c r="BJ5" i="3" s="1"/>
  <c r="BK5" i="3" s="1"/>
  <c r="BL5" i="3" s="1"/>
  <c r="BM5" i="3" s="1"/>
  <c r="BN5" i="3" s="1"/>
  <c r="BO5" i="3" s="1"/>
  <c r="BP5" i="3" s="1"/>
  <c r="BQ5" i="3" s="1"/>
  <c r="BR5" i="3" s="1"/>
  <c r="BS5" i="3" s="1"/>
  <c r="BT5" i="3" s="1"/>
  <c r="BU5" i="3" s="1"/>
  <c r="G55" i="3"/>
  <c r="G56" i="3"/>
  <c r="G51" i="3"/>
  <c r="H51" i="3"/>
  <c r="I51" i="3"/>
</calcChain>
</file>

<file path=xl/sharedStrings.xml><?xml version="1.0" encoding="utf-8"?>
<sst xmlns="http://schemas.openxmlformats.org/spreadsheetml/2006/main" count="172" uniqueCount="27">
  <si>
    <t>GF</t>
  </si>
  <si>
    <t>M</t>
  </si>
  <si>
    <t>IM</t>
  </si>
  <si>
    <t>Møtt</t>
  </si>
  <si>
    <t>Gf</t>
  </si>
  <si>
    <t>Ikke møtt</t>
  </si>
  <si>
    <t>Gyldig fravær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</si>
  <si>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</si>
  <si>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</si>
  <si>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</si>
  <si>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</si>
  <si>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</si>
  <si>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</si>
  <si>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</si>
  <si>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</si>
  <si>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</si>
  <si>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Navn på spiller</t>
  </si>
  <si>
    <t>Kontaktperson</t>
  </si>
  <si>
    <t>Mobilnr</t>
  </si>
  <si>
    <t>Email 1</t>
  </si>
  <si>
    <t>Email 2</t>
  </si>
  <si>
    <t>Total antall</t>
  </si>
  <si>
    <t>Ikke møtt - snitt</t>
  </si>
  <si>
    <t>Møtt - snitt</t>
  </si>
  <si>
    <t>Gyldig fravær - snitt</t>
  </si>
  <si>
    <t>Oppmøte per person</t>
  </si>
  <si>
    <t>Snitt oppmøte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</si>
</sst>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[$-F800]dddd\,\ mmmm\ dd\,\ yyyy"/>
    <numFmt numFmtId="165" formatCode="_ * #,##0_ ;_ * \-#,##0_ ;_ * &quot;-&quot;??_ ;_ @_ "/>
  </numFmts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64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/>
    <xf numFmtId="0" fontId="0" fillId="0" borderId="2" xfId="0" applyBorder="1" applyAlignment="1">
      <alignment horizontal="center"/>
    </xf>
    <xf numFmtId="164" fontId="0" fillId="2" borderId="0" xfId="0" applyNumberFormat="1" applyFont="1" applyFill="1" applyBorder="1" applyAlignment="1"/>
    <xf numFmtId="164" fontId="0" fillId="2" borderId="2" xfId="0" applyNumberFormat="1" applyFont="1" applyFill="1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2" xfId="0" applyBorder="1"/>
    <xf numFmtId="0" fontId="0" fillId="5" borderId="0" xfId="0" applyFill="1"/>
    <xf numFmtId="0" fontId="0" fillId="5" borderId="0" xfId="0" applyFont="1" applyFill="1"/>
    <xf numFmtId="0" fontId="1" fillId="5" borderId="0" xfId="1" applyFill="1"/>
    <xf numFmtId="0" fontId="0" fillId="5" borderId="0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6" borderId="0" xfId="0" applyFill="1"/>
    <xf numFmtId="0" fontId="0" fillId="6" borderId="0" xfId="0" applyFill="1" applyBorder="1"/>
    <xf numFmtId="0" fontId="0" fillId="5" borderId="2" xfId="0" applyFill="1" applyBorder="1"/>
    <xf numFmtId="0" fontId="0" fillId="6" borderId="2" xfId="0" applyFill="1" applyBorder="1"/>
    <xf numFmtId="0" fontId="3" fillId="0" borderId="1" xfId="0" applyFont="1" applyBorder="1"/>
    <xf numFmtId="0" fontId="3" fillId="0" borderId="4" xfId="0" applyFont="1" applyBorder="1"/>
    <xf numFmtId="0" fontId="3" fillId="0" borderId="0" xfId="0" applyFont="1" applyBorder="1"/>
    <xf numFmtId="0" fontId="0" fillId="6" borderId="1" xfId="0" applyFill="1" applyBorder="1"/>
    <xf numFmtId="0" fontId="3" fillId="6" borderId="0" xfId="0" applyFont="1" applyFill="1"/>
    <xf numFmtId="0" fontId="3" fillId="5" borderId="0" xfId="0" applyFont="1" applyFill="1"/>
    <xf numFmtId="0" fontId="3" fillId="5" borderId="2" xfId="0" applyFont="1" applyFill="1" applyBorder="1"/>
    <xf numFmtId="0" fontId="3" fillId="6" borderId="2" xfId="0" applyFont="1" applyFill="1" applyBorder="1"/>
    <xf numFmtId="0" fontId="0" fillId="6" borderId="7" xfId="0" applyFill="1" applyBorder="1" applyAlignment="1">
      <alignment horizontal="center"/>
    </xf>
    <xf numFmtId="0" fontId="0" fillId="6" borderId="7" xfId="0" applyFill="1" applyBorder="1"/>
    <xf numFmtId="0" fontId="0" fillId="6" borderId="1" xfId="0" applyFill="1" applyBorder="1" applyAlignment="1">
      <alignment horizontal="center"/>
    </xf>
    <xf numFmtId="0" fontId="3" fillId="6" borderId="8" xfId="0" applyFont="1" applyFill="1" applyBorder="1"/>
    <xf numFmtId="165" fontId="0" fillId="0" borderId="0" xfId="2" applyNumberFormat="1" applyFont="1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164" fontId="0" fillId="4" borderId="11" xfId="0" applyNumberFormat="1" applyFont="1" applyFill="1" applyBorder="1" applyAlignment="1"/>
    <xf numFmtId="164" fontId="0" fillId="4" borderId="6" xfId="0" applyNumberFormat="1" applyFont="1" applyFill="1" applyBorder="1" applyAlignment="1"/>
    <xf numFmtId="164" fontId="0" fillId="4" borderId="9" xfId="0" applyNumberFormat="1" applyFont="1" applyFill="1" applyBorder="1" applyAlignment="1"/>
    <xf numFmtId="164" fontId="0" fillId="3" borderId="11" xfId="0" applyNumberFormat="1" applyFont="1" applyFill="1" applyBorder="1" applyAlignment="1"/>
    <xf numFmtId="164" fontId="0" fillId="3" borderId="6" xfId="0" applyNumberFormat="1" applyFont="1" applyFill="1" applyBorder="1" applyAlignment="1"/>
    <xf numFmtId="164" fontId="0" fillId="3" borderId="9" xfId="0" applyNumberFormat="1" applyFont="1" applyFill="1" applyBorder="1" applyAlignment="1"/>
    <xf numFmtId="164" fontId="0" fillId="7" borderId="11" xfId="0" applyNumberFormat="1" applyFont="1" applyFill="1" applyBorder="1" applyAlignment="1"/>
    <xf numFmtId="164" fontId="0" fillId="7" borderId="6" xfId="0" applyNumberFormat="1" applyFont="1" applyFill="1" applyBorder="1" applyAlignment="1"/>
    <xf numFmtId="164" fontId="0" fillId="7" borderId="9" xfId="0" applyNumberFormat="1" applyFont="1" applyFill="1" applyBorder="1" applyAlignment="1"/>
    <xf numFmtId="0" fontId="0" fillId="6" borderId="5" xfId="0" applyFill="1" applyBorder="1"/>
    <xf numFmtId="0" fontId="0" fillId="6" borderId="4" xfId="0" applyFill="1" applyBorder="1"/>
    <xf numFmtId="0" fontId="3" fillId="0" borderId="0" xfId="0" applyFont="1"/>
    <xf numFmtId="0" fontId="4" fillId="5" borderId="0" xfId="0" applyFont="1" applyFill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4" fillId="5" borderId="0" xfId="0" applyFont="1" applyFill="1" applyBorder="1"/>
    <xf numFmtId="0" fontId="4" fillId="5" borderId="2" xfId="0" applyFont="1" applyFill="1" applyBorder="1"/>
    <xf numFmtId="0" fontId="4" fillId="5" borderId="0" xfId="0" applyFont="1" applyFill="1"/>
    <xf numFmtId="0" fontId="4" fillId="6" borderId="0" xfId="0" applyFont="1" applyFill="1" applyAlignment="1">
      <alignment horizontal="center"/>
    </xf>
    <xf numFmtId="0" fontId="4" fillId="6" borderId="0" xfId="0" applyFont="1" applyFill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0" fontId="4" fillId="6" borderId="0" xfId="0" applyFont="1" applyFill="1" applyBorder="1"/>
    <xf numFmtId="0" fontId="4" fillId="6" borderId="2" xfId="0" applyFont="1" applyFill="1" applyBorder="1"/>
    <xf numFmtId="0" fontId="4" fillId="6" borderId="0" xfId="0" applyFont="1" applyFill="1"/>
    <xf numFmtId="0" fontId="0" fillId="5" borderId="13" xfId="0" applyFill="1" applyBorder="1"/>
    <xf numFmtId="0" fontId="0" fillId="5" borderId="13" xfId="0" applyFont="1" applyFill="1" applyBorder="1"/>
    <xf numFmtId="0" fontId="1" fillId="5" borderId="13" xfId="1" applyFill="1" applyBorder="1"/>
    <xf numFmtId="0" fontId="0" fillId="5" borderId="12" xfId="0" applyFill="1" applyBorder="1"/>
  </cellXfs>
  <cellStyles count="3">
    <cellStyle name="Hyperkobling" xfId="1" builtinId="8"/>
    <cellStyle name="Komma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Januar</a:t>
            </a:r>
            <a:r>
              <a:rPr lang="nb-NO" baseline="0"/>
              <a:t> oppmøte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'KOntakt og oppmøte'!$E$47</c:f>
              <c:strCache>
                <c:ptCount val="1"/>
                <c:pt idx="0">
                  <c:v>Møtt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'KOntakt og oppmøte'!$G$5:$M$5</c:f>
              <c:numCache>
                <c:formatCode>[$-F800]dddd\,\ mmmm\ dd\,\ yyyy</c:formatCode>
                <c:ptCount val="7"/>
                <c:pt idx="0">
                  <c:v>42744</c:v>
                </c:pt>
                <c:pt idx="1">
                  <c:v>42746</c:v>
                </c:pt>
                <c:pt idx="2">
                  <c:v>42751</c:v>
                </c:pt>
                <c:pt idx="3">
                  <c:v>42753</c:v>
                </c:pt>
                <c:pt idx="4">
                  <c:v>42758</c:v>
                </c:pt>
                <c:pt idx="5">
                  <c:v>42760</c:v>
                </c:pt>
                <c:pt idx="6">
                  <c:v>42765</c:v>
                </c:pt>
              </c:numCache>
            </c:numRef>
          </c:cat>
          <c:val>
            <c:numRef>
              <c:f>'KOntakt og oppmøte'!$G$47:$M$47</c:f>
              <c:numCache>
                <c:formatCode>General</c:formatCode>
                <c:ptCount val="7"/>
                <c:pt idx="0">
                  <c:v>28</c:v>
                </c:pt>
                <c:pt idx="1">
                  <c:v>28</c:v>
                </c:pt>
                <c:pt idx="2">
                  <c:v>28</c:v>
                </c:pt>
                <c:pt idx="3">
                  <c:v>25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83-436F-A82D-B4170F75C20B}"/>
            </c:ext>
          </c:extLst>
        </c:ser>
        <c:ser>
          <c:idx val="1"/>
          <c:order val="1"/>
          <c:tx>
            <c:strRef>
              <c:f>'KOntakt og oppmøte'!$E$48</c:f>
              <c:strCache>
                <c:ptCount val="1"/>
                <c:pt idx="0">
                  <c:v>Ikke møtt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'KOntakt og oppmøte'!$G$5:$M$5</c:f>
              <c:numCache>
                <c:formatCode>[$-F800]dddd\,\ mmmm\ dd\,\ yyyy</c:formatCode>
                <c:ptCount val="7"/>
                <c:pt idx="0">
                  <c:v>42744</c:v>
                </c:pt>
                <c:pt idx="1">
                  <c:v>42746</c:v>
                </c:pt>
                <c:pt idx="2">
                  <c:v>42751</c:v>
                </c:pt>
                <c:pt idx="3">
                  <c:v>42753</c:v>
                </c:pt>
                <c:pt idx="4">
                  <c:v>42758</c:v>
                </c:pt>
                <c:pt idx="5">
                  <c:v>42760</c:v>
                </c:pt>
                <c:pt idx="6">
                  <c:v>42765</c:v>
                </c:pt>
              </c:numCache>
            </c:numRef>
          </c:cat>
          <c:val>
            <c:numRef>
              <c:f>'KOntakt og oppmøte'!$G$48:$M$48</c:f>
              <c:numCache>
                <c:formatCode>General</c:formatCode>
                <c:ptCount val="7"/>
                <c:pt idx="0">
                  <c:v>2</c:v>
                </c:pt>
                <c:pt idx="1">
                  <c:v>5</c:v>
                </c:pt>
                <c:pt idx="2">
                  <c:v>2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83-436F-A82D-B4170F75C20B}"/>
            </c:ext>
          </c:extLst>
        </c:ser>
        <c:ser>
          <c:idx val="2"/>
          <c:order val="2"/>
          <c:tx>
            <c:strRef>
              <c:f>'KOntakt og oppmøte'!$E$49</c:f>
              <c:strCache>
                <c:ptCount val="1"/>
                <c:pt idx="0">
                  <c:v>Gyldig fravær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'KOntakt og oppmøte'!$G$5:$M$5</c:f>
              <c:numCache>
                <c:formatCode>[$-F800]dddd\,\ mmmm\ dd\,\ yyyy</c:formatCode>
                <c:ptCount val="7"/>
                <c:pt idx="0">
                  <c:v>42744</c:v>
                </c:pt>
                <c:pt idx="1">
                  <c:v>42746</c:v>
                </c:pt>
                <c:pt idx="2">
                  <c:v>42751</c:v>
                </c:pt>
                <c:pt idx="3">
                  <c:v>42753</c:v>
                </c:pt>
                <c:pt idx="4">
                  <c:v>42758</c:v>
                </c:pt>
                <c:pt idx="5">
                  <c:v>42760</c:v>
                </c:pt>
                <c:pt idx="6">
                  <c:v>42765</c:v>
                </c:pt>
              </c:numCache>
            </c:numRef>
          </c:cat>
          <c:val>
            <c:numRef>
              <c:f>'KOntakt og oppmøte'!$G$49:$M$49</c:f>
              <c:numCache>
                <c:formatCode>General</c:formatCode>
                <c:ptCount val="7"/>
                <c:pt idx="0">
                  <c:v>5</c:v>
                </c:pt>
                <c:pt idx="1">
                  <c:v>2</c:v>
                </c:pt>
                <c:pt idx="2">
                  <c:v>5</c:v>
                </c:pt>
                <c:pt idx="3">
                  <c:v>8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283-436F-A82D-B4170F75C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58954144"/>
        <c:axId val="358952832"/>
      </c:barChart>
      <c:catAx>
        <c:axId val="358954144"/>
        <c:scaling>
          <c:orientation val="minMax"/>
        </c:scaling>
        <c:delete val="0"/>
        <c:axPos val="b"/>
        <c:numFmt formatCode="[$-F800]dddd\,\ mmmm\ dd\,\ 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52832"/>
        <c:crosses val="autoZero"/>
        <c:auto val="0"/>
        <c:lblAlgn val="ctr"/>
        <c:lblOffset val="100"/>
        <c:noMultiLvlLbl val="0"/>
      </c:catAx>
      <c:valAx>
        <c:axId val="358952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54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 baseline="0"/>
              <a:t>Februar oppmøte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'KOntakt og oppmøte'!$E$47</c:f>
              <c:strCache>
                <c:ptCount val="1"/>
                <c:pt idx="0">
                  <c:v>Møtt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'KOntakt og oppmøte'!$N$5:$U$5</c:f>
              <c:numCache>
                <c:formatCode>[$-F800]dddd\,\ mmmm\ dd\,\ yyyy</c:formatCode>
                <c:ptCount val="8"/>
                <c:pt idx="0">
                  <c:v>42767</c:v>
                </c:pt>
                <c:pt idx="1">
                  <c:v>42772</c:v>
                </c:pt>
                <c:pt idx="2">
                  <c:v>42774</c:v>
                </c:pt>
                <c:pt idx="3">
                  <c:v>42779</c:v>
                </c:pt>
                <c:pt idx="4">
                  <c:v>42781</c:v>
                </c:pt>
                <c:pt idx="5">
                  <c:v>42786</c:v>
                </c:pt>
                <c:pt idx="6">
                  <c:v>42788</c:v>
                </c:pt>
                <c:pt idx="7">
                  <c:v>42793</c:v>
                </c:pt>
              </c:numCache>
            </c:numRef>
          </c:cat>
          <c:val>
            <c:numRef>
              <c:f>'KOntakt og oppmøte'!$N$47:$U$47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63-4004-95A9-ECE3BBD882EA}"/>
            </c:ext>
          </c:extLst>
        </c:ser>
        <c:ser>
          <c:idx val="1"/>
          <c:order val="1"/>
          <c:tx>
            <c:strRef>
              <c:f>'KOntakt og oppmøte'!$E$48</c:f>
              <c:strCache>
                <c:ptCount val="1"/>
                <c:pt idx="0">
                  <c:v>Ikke møtt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'KOntakt og oppmøte'!$N$5:$U$5</c:f>
              <c:numCache>
                <c:formatCode>[$-F800]dddd\,\ mmmm\ dd\,\ yyyy</c:formatCode>
                <c:ptCount val="8"/>
                <c:pt idx="0">
                  <c:v>42767</c:v>
                </c:pt>
                <c:pt idx="1">
                  <c:v>42772</c:v>
                </c:pt>
                <c:pt idx="2">
                  <c:v>42774</c:v>
                </c:pt>
                <c:pt idx="3">
                  <c:v>42779</c:v>
                </c:pt>
                <c:pt idx="4">
                  <c:v>42781</c:v>
                </c:pt>
                <c:pt idx="5">
                  <c:v>42786</c:v>
                </c:pt>
                <c:pt idx="6">
                  <c:v>42788</c:v>
                </c:pt>
                <c:pt idx="7">
                  <c:v>42793</c:v>
                </c:pt>
              </c:numCache>
            </c:numRef>
          </c:cat>
          <c:val>
            <c:numRef>
              <c:f>'KOntakt og oppmøte'!$N$48:$U$48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63-4004-95A9-ECE3BBD882EA}"/>
            </c:ext>
          </c:extLst>
        </c:ser>
        <c:ser>
          <c:idx val="2"/>
          <c:order val="2"/>
          <c:tx>
            <c:strRef>
              <c:f>'KOntakt og oppmøte'!$E$49</c:f>
              <c:strCache>
                <c:ptCount val="1"/>
                <c:pt idx="0">
                  <c:v>Gyldig fravær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'KOntakt og oppmøte'!$N$5:$U$5</c:f>
              <c:numCache>
                <c:formatCode>[$-F800]dddd\,\ mmmm\ dd\,\ yyyy</c:formatCode>
                <c:ptCount val="8"/>
                <c:pt idx="0">
                  <c:v>42767</c:v>
                </c:pt>
                <c:pt idx="1">
                  <c:v>42772</c:v>
                </c:pt>
                <c:pt idx="2">
                  <c:v>42774</c:v>
                </c:pt>
                <c:pt idx="3">
                  <c:v>42779</c:v>
                </c:pt>
                <c:pt idx="4">
                  <c:v>42781</c:v>
                </c:pt>
                <c:pt idx="5">
                  <c:v>42786</c:v>
                </c:pt>
                <c:pt idx="6">
                  <c:v>42788</c:v>
                </c:pt>
                <c:pt idx="7">
                  <c:v>42793</c:v>
                </c:pt>
              </c:numCache>
            </c:numRef>
          </c:cat>
          <c:val>
            <c:numRef>
              <c:f>'KOntakt og oppmøte'!$N$49:$U$49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B63-4004-95A9-ECE3BBD882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58954144"/>
        <c:axId val="358952832"/>
      </c:barChart>
      <c:catAx>
        <c:axId val="358954144"/>
        <c:scaling>
          <c:orientation val="minMax"/>
        </c:scaling>
        <c:delete val="0"/>
        <c:axPos val="b"/>
        <c:numFmt formatCode="[$-F800]dddd\,\ mmmm\ dd\,\ 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52832"/>
        <c:crosses val="autoZero"/>
        <c:auto val="0"/>
        <c:lblAlgn val="ctr"/>
        <c:lblOffset val="100"/>
        <c:noMultiLvlLbl val="0"/>
      </c:catAx>
      <c:valAx>
        <c:axId val="358952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54144"/>
        <c:crosses val="autoZero"/>
        <c:crossBetween val="between"/>
        <c:majorUnit val="5"/>
        <c:minorUnit val="5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 baseline="0"/>
              <a:t>Mars oppmøte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'KOntakt og oppmøte'!$E$47</c:f>
              <c:strCache>
                <c:ptCount val="1"/>
                <c:pt idx="0">
                  <c:v>Møtt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'KOntakt og oppmøte'!$V$5:$AD$5</c:f>
              <c:numCache>
                <c:formatCode>[$-F800]dddd\,\ mmmm\ dd\,\ yyyy</c:formatCode>
                <c:ptCount val="9"/>
                <c:pt idx="0">
                  <c:v>42795</c:v>
                </c:pt>
                <c:pt idx="1">
                  <c:v>42800</c:v>
                </c:pt>
                <c:pt idx="2">
                  <c:v>42802</c:v>
                </c:pt>
                <c:pt idx="3">
                  <c:v>42807</c:v>
                </c:pt>
                <c:pt idx="4">
                  <c:v>42809</c:v>
                </c:pt>
                <c:pt idx="5">
                  <c:v>42814</c:v>
                </c:pt>
                <c:pt idx="6">
                  <c:v>42816</c:v>
                </c:pt>
                <c:pt idx="7">
                  <c:v>42821</c:v>
                </c:pt>
                <c:pt idx="8">
                  <c:v>42823</c:v>
                </c:pt>
              </c:numCache>
            </c:numRef>
          </c:cat>
          <c:val>
            <c:numRef>
              <c:f>'KOntakt og oppmøte'!$V$47:$AD$47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95-44FB-B40E-B38A83E24AE0}"/>
            </c:ext>
          </c:extLst>
        </c:ser>
        <c:ser>
          <c:idx val="1"/>
          <c:order val="1"/>
          <c:tx>
            <c:strRef>
              <c:f>'KOntakt og oppmøte'!$E$48</c:f>
              <c:strCache>
                <c:ptCount val="1"/>
                <c:pt idx="0">
                  <c:v>Ikke møtt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'KOntakt og oppmøte'!$V$5:$AD$5</c:f>
              <c:numCache>
                <c:formatCode>[$-F800]dddd\,\ mmmm\ dd\,\ yyyy</c:formatCode>
                <c:ptCount val="9"/>
                <c:pt idx="0">
                  <c:v>42795</c:v>
                </c:pt>
                <c:pt idx="1">
                  <c:v>42800</c:v>
                </c:pt>
                <c:pt idx="2">
                  <c:v>42802</c:v>
                </c:pt>
                <c:pt idx="3">
                  <c:v>42807</c:v>
                </c:pt>
                <c:pt idx="4">
                  <c:v>42809</c:v>
                </c:pt>
                <c:pt idx="5">
                  <c:v>42814</c:v>
                </c:pt>
                <c:pt idx="6">
                  <c:v>42816</c:v>
                </c:pt>
                <c:pt idx="7">
                  <c:v>42821</c:v>
                </c:pt>
                <c:pt idx="8">
                  <c:v>42823</c:v>
                </c:pt>
              </c:numCache>
            </c:numRef>
          </c:cat>
          <c:val>
            <c:numRef>
              <c:f>'KOntakt og oppmøte'!$V$48:$AD$48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95-44FB-B40E-B38A83E24AE0}"/>
            </c:ext>
          </c:extLst>
        </c:ser>
        <c:ser>
          <c:idx val="2"/>
          <c:order val="2"/>
          <c:tx>
            <c:strRef>
              <c:f>'KOntakt og oppmøte'!$E$49</c:f>
              <c:strCache>
                <c:ptCount val="1"/>
                <c:pt idx="0">
                  <c:v>Gyldig fravær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'KOntakt og oppmøte'!$V$5:$AD$5</c:f>
              <c:numCache>
                <c:formatCode>[$-F800]dddd\,\ mmmm\ dd\,\ yyyy</c:formatCode>
                <c:ptCount val="9"/>
                <c:pt idx="0">
                  <c:v>42795</c:v>
                </c:pt>
                <c:pt idx="1">
                  <c:v>42800</c:v>
                </c:pt>
                <c:pt idx="2">
                  <c:v>42802</c:v>
                </c:pt>
                <c:pt idx="3">
                  <c:v>42807</c:v>
                </c:pt>
                <c:pt idx="4">
                  <c:v>42809</c:v>
                </c:pt>
                <c:pt idx="5">
                  <c:v>42814</c:v>
                </c:pt>
                <c:pt idx="6">
                  <c:v>42816</c:v>
                </c:pt>
                <c:pt idx="7">
                  <c:v>42821</c:v>
                </c:pt>
                <c:pt idx="8">
                  <c:v>42823</c:v>
                </c:pt>
              </c:numCache>
            </c:numRef>
          </c:cat>
          <c:val>
            <c:numRef>
              <c:f>'KOntakt og oppmøte'!$V$49:$AD$49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95-44FB-B40E-B38A83E24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58954144"/>
        <c:axId val="358952832"/>
      </c:barChart>
      <c:catAx>
        <c:axId val="358954144"/>
        <c:scaling>
          <c:orientation val="minMax"/>
        </c:scaling>
        <c:delete val="0"/>
        <c:axPos val="b"/>
        <c:numFmt formatCode="[$-F800]dddd\,\ mmmm\ dd\,\ 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52832"/>
        <c:crosses val="autoZero"/>
        <c:auto val="0"/>
        <c:lblAlgn val="ctr"/>
        <c:lblOffset val="100"/>
        <c:noMultiLvlLbl val="0"/>
      </c:catAx>
      <c:valAx>
        <c:axId val="358952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54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Gjennomsnitt</a:t>
            </a:r>
            <a:r>
              <a:rPr lang="nb-NO" baseline="0"/>
              <a:t> oppmøte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'KOntakt og oppmøte'!$A$54</c:f>
              <c:strCache>
                <c:ptCount val="1"/>
                <c:pt idx="0">
                  <c:v>Møtt - snitt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'KOntakt og oppmøte'!$G$53:$O$53</c:f>
              <c:strCache>
                <c:ptCount val="9"/>
                <c:pt idx="0">
                  <c:v>Januar</c:v>
                </c:pt>
                <c:pt idx="1">
                  <c:v>Februar</c:v>
                </c:pt>
                <c:pt idx="2">
                  <c:v>Mars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</c:strCache>
            </c:strRef>
          </c:cat>
          <c:val>
            <c:numRef>
              <c:f>'KOntakt og oppmøte'!$G$54:$O$54</c:f>
              <c:numCache>
                <c:formatCode>General</c:formatCode>
                <c:ptCount val="9"/>
                <c:pt idx="0" formatCode="_ * #\ ##0_ ;_ * \-#\ ##0_ ;_ * &quot;-&quot;??_ ;_ @_ ">
                  <c:v>15.571428571428571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68-4E11-B1A2-20A845B2DC84}"/>
            </c:ext>
          </c:extLst>
        </c:ser>
        <c:ser>
          <c:idx val="1"/>
          <c:order val="1"/>
          <c:tx>
            <c:strRef>
              <c:f>'KOntakt og oppmøte'!$A$55</c:f>
              <c:strCache>
                <c:ptCount val="1"/>
                <c:pt idx="0">
                  <c:v>Ikke møtt - snitt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'KOntakt og oppmøte'!$G$53:$O$53</c:f>
              <c:strCache>
                <c:ptCount val="9"/>
                <c:pt idx="0">
                  <c:v>Januar</c:v>
                </c:pt>
                <c:pt idx="1">
                  <c:v>Februar</c:v>
                </c:pt>
                <c:pt idx="2">
                  <c:v>Mars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</c:strCache>
            </c:strRef>
          </c:cat>
          <c:val>
            <c:numRef>
              <c:f>'KOntakt og oppmøte'!$G$55:$O$55</c:f>
              <c:numCache>
                <c:formatCode>General</c:formatCode>
                <c:ptCount val="9"/>
                <c:pt idx="0" formatCode="_ * #\ ##0_ ;_ * \-#\ ##0_ ;_ * &quot;-&quot;??_ ;_ @_ ">
                  <c:v>1.5714285714285714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68-4E11-B1A2-20A845B2DC84}"/>
            </c:ext>
          </c:extLst>
        </c:ser>
        <c:ser>
          <c:idx val="2"/>
          <c:order val="2"/>
          <c:tx>
            <c:strRef>
              <c:f>'KOntakt og oppmøte'!$A$56</c:f>
              <c:strCache>
                <c:ptCount val="1"/>
                <c:pt idx="0">
                  <c:v>Gyldig fravær - snitt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'KOntakt og oppmøte'!$G$53:$O$53</c:f>
              <c:strCache>
                <c:ptCount val="9"/>
                <c:pt idx="0">
                  <c:v>Januar</c:v>
                </c:pt>
                <c:pt idx="1">
                  <c:v>Februar</c:v>
                </c:pt>
                <c:pt idx="2">
                  <c:v>Mars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</c:strCache>
            </c:strRef>
          </c:cat>
          <c:val>
            <c:numRef>
              <c:f>'KOntakt og oppmøte'!$G$56:$O$56</c:f>
              <c:numCache>
                <c:formatCode>General</c:formatCode>
                <c:ptCount val="9"/>
                <c:pt idx="0" formatCode="_ * #\ ##0_ ;_ * \-#\ ##0_ ;_ * &quot;-&quot;??_ ;_ @_ ">
                  <c:v>2.8571428571428572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468-4E11-B1A2-20A845B2DC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58904008"/>
        <c:axId val="358903680"/>
      </c:barChart>
      <c:catAx>
        <c:axId val="358904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03680"/>
        <c:crosses val="autoZero"/>
        <c:auto val="1"/>
        <c:lblAlgn val="ctr"/>
        <c:lblOffset val="100"/>
        <c:noMultiLvlLbl val="0"/>
      </c:catAx>
      <c:valAx>
        <c:axId val="358903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 * #\ ##0_ ;_ * \-#\ ##0_ ;_ * &quot;-&quot;??_ ;_ @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58904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Oppmøte</a:t>
            </a:r>
            <a:r>
              <a:rPr lang="en-US" baseline="0"/>
              <a:t> pr person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'KOntakt og oppmøte'!$G$59</c:f>
              <c:strCache>
                <c:ptCount val="1"/>
                <c:pt idx="0">
                  <c:v>M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'KOntakt og oppmøte'!$A$60:$A$94</c:f>
              <c:numCache>
                <c:formatCode>General</c:formatCode>
                <c:ptCount val="3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39</c:v>
                </c:pt>
                <c:pt idx="33">
                  <c:v>40</c:v>
                </c:pt>
                <c:pt idx="34">
                  <c:v>41</c:v>
                </c:pt>
              </c:numCache>
            </c:numRef>
          </c:cat>
          <c:val>
            <c:numRef>
              <c:f>'KOntakt og oppmøte'!$G$60:$G$94</c:f>
              <c:numCache>
                <c:formatCode>General</c:formatCode>
                <c:ptCount val="35"/>
                <c:pt idx="0">
                  <c:v>4</c:v>
                </c:pt>
                <c:pt idx="1">
                  <c:v>1</c:v>
                </c:pt>
                <c:pt idx="2">
                  <c:v>3</c:v>
                </c:pt>
                <c:pt idx="3">
                  <c:v>3</c:v>
                </c:pt>
                <c:pt idx="4">
                  <c:v>4</c:v>
                </c:pt>
                <c:pt idx="5">
                  <c:v>2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2</c:v>
                </c:pt>
                <c:pt idx="10">
                  <c:v>4</c:v>
                </c:pt>
                <c:pt idx="11">
                  <c:v>3</c:v>
                </c:pt>
                <c:pt idx="12">
                  <c:v>4</c:v>
                </c:pt>
                <c:pt idx="13">
                  <c:v>4</c:v>
                </c:pt>
                <c:pt idx="14">
                  <c:v>2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2</c:v>
                </c:pt>
                <c:pt idx="19">
                  <c:v>3</c:v>
                </c:pt>
                <c:pt idx="20">
                  <c:v>4</c:v>
                </c:pt>
                <c:pt idx="21">
                  <c:v>4</c:v>
                </c:pt>
                <c:pt idx="22">
                  <c:v>3</c:v>
                </c:pt>
                <c:pt idx="23">
                  <c:v>4</c:v>
                </c:pt>
                <c:pt idx="24">
                  <c:v>4</c:v>
                </c:pt>
                <c:pt idx="25">
                  <c:v>3</c:v>
                </c:pt>
                <c:pt idx="26">
                  <c:v>4</c:v>
                </c:pt>
                <c:pt idx="27">
                  <c:v>4</c:v>
                </c:pt>
                <c:pt idx="28">
                  <c:v>3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E2-4DB5-9C35-DCC8A57C19C0}"/>
            </c:ext>
          </c:extLst>
        </c:ser>
        <c:ser>
          <c:idx val="1"/>
          <c:order val="1"/>
          <c:tx>
            <c:strRef>
              <c:f>'KOntakt og oppmøte'!$H$59</c:f>
              <c:strCache>
                <c:ptCount val="1"/>
                <c:pt idx="0">
                  <c:v>IM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'KOntakt og oppmøte'!$A$60:$A$94</c:f>
              <c:numCache>
                <c:formatCode>General</c:formatCode>
                <c:ptCount val="3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39</c:v>
                </c:pt>
                <c:pt idx="33">
                  <c:v>40</c:v>
                </c:pt>
                <c:pt idx="34">
                  <c:v>41</c:v>
                </c:pt>
              </c:numCache>
            </c:numRef>
          </c:cat>
          <c:val>
            <c:numRef>
              <c:f>'KOntakt og oppmøte'!$H$60:$H$94</c:f>
              <c:numCache>
                <c:formatCode>General</c:formatCode>
                <c:ptCount val="35"/>
                <c:pt idx="0">
                  <c:v>0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E2-4DB5-9C35-DCC8A57C19C0}"/>
            </c:ext>
          </c:extLst>
        </c:ser>
        <c:ser>
          <c:idx val="2"/>
          <c:order val="2"/>
          <c:tx>
            <c:strRef>
              <c:f>'KOntakt og oppmøte'!$I$59</c:f>
              <c:strCache>
                <c:ptCount val="1"/>
                <c:pt idx="0">
                  <c:v>GF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'KOntakt og oppmøte'!$A$60:$A$94</c:f>
              <c:numCache>
                <c:formatCode>General</c:formatCode>
                <c:ptCount val="3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39</c:v>
                </c:pt>
                <c:pt idx="33">
                  <c:v>40</c:v>
                </c:pt>
                <c:pt idx="34">
                  <c:v>41</c:v>
                </c:pt>
              </c:numCache>
            </c:numRef>
          </c:cat>
          <c:val>
            <c:numRef>
              <c:f>'KOntakt og oppmøte'!$I$60:$I$94</c:f>
              <c:numCache>
                <c:formatCode>General</c:formatCode>
                <c:ptCount val="35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2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2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0</c:v>
                </c:pt>
                <c:pt idx="27">
                  <c:v>0</c:v>
                </c:pt>
                <c:pt idx="28">
                  <c:v>1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E2-4DB5-9C35-DCC8A57C19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49407928"/>
        <c:axId val="349406288"/>
      </c:barChart>
      <c:catAx>
        <c:axId val="349407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49406288"/>
        <c:crosses val="autoZero"/>
        <c:auto val="1"/>
        <c:lblAlgn val="ctr"/>
        <c:lblOffset val="100"/>
        <c:noMultiLvlLbl val="0"/>
      </c:catAx>
      <c:valAx>
        <c:axId val="349406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49407928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1</xdr:row>
      <xdr:rowOff>152400</xdr:rowOff>
    </xdr:from>
    <xdr:to>
      <xdr:col>8</xdr:col>
      <xdr:colOff>381000</xdr:colOff>
      <xdr:row>16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441960</xdr:colOff>
      <xdr:row>1</xdr:row>
      <xdr:rowOff>152400</xdr:rowOff>
    </xdr:from>
    <xdr:to>
      <xdr:col>16</xdr:col>
      <xdr:colOff>198120</xdr:colOff>
      <xdr:row>16</xdr:row>
      <xdr:rowOff>152400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594360</xdr:colOff>
      <xdr:row>1</xdr:row>
      <xdr:rowOff>152400</xdr:rowOff>
    </xdr:from>
    <xdr:to>
      <xdr:col>24</xdr:col>
      <xdr:colOff>350520</xdr:colOff>
      <xdr:row>16</xdr:row>
      <xdr:rowOff>152400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19</xdr:row>
      <xdr:rowOff>0</xdr:rowOff>
    </xdr:from>
    <xdr:to>
      <xdr:col>8</xdr:col>
      <xdr:colOff>464820</xdr:colOff>
      <xdr:row>34</xdr:row>
      <xdr:rowOff>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0</xdr:colOff>
      <xdr:row>19</xdr:row>
      <xdr:rowOff>0</xdr:rowOff>
    </xdr:from>
    <xdr:to>
      <xdr:col>26</xdr:col>
      <xdr:colOff>434340</xdr:colOff>
      <xdr:row>44</xdr:row>
      <xdr:rowOff>30480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571"/>
  <sheetViews>
    <sheetView showGridLines="0" tabSelected="1" workbookViewId="0">
      <pane ySplit="5" topLeftCell="A6" activePane="bottomLeft" state="frozen"/>
      <selection pane="bottomLeft" activeCell="A5" sqref="A5"/>
    </sheetView>
  </sheetViews>
  <sheetFormatPr baseColWidth="10" defaultColWidth="11.5703125" defaultRowHeight="15" outlineLevelRow="1" outlineLevelCol="3" x14ac:dyDescent="0.25"/>
  <cols>
    <col min="1" max="1" width="15.5703125" bestFit="1" customWidth="1"/>
    <col min="2" max="2" width="39.85546875" customWidth="1" outlineLevel="3"/>
    <col min="3" max="3" width="30.85546875" customWidth="1" outlineLevel="3"/>
    <col min="4" max="4" width="30.85546875" customWidth="1" outlineLevel="2"/>
    <col min="5" max="5" width="19.140625" customWidth="1" outlineLevel="1"/>
    <col min="6" max="6" width="3.140625" customWidth="1"/>
    <col min="7" max="7" width="13.5703125" style="1" customWidth="1" outlineLevel="1"/>
    <col min="8" max="8" width="13.7109375" style="1" customWidth="1" outlineLevel="1" collapsed="1"/>
    <col min="9" max="12" width="13.7109375" customWidth="1" outlineLevel="1"/>
    <col min="13" max="13" width="13.7109375" style="8" customWidth="1" outlineLevel="1"/>
    <col min="14" max="16" width="14" customWidth="1"/>
    <col min="17" max="20" width="15" customWidth="1"/>
    <col min="21" max="21" width="15" style="8" customWidth="1"/>
    <col min="22" max="23" width="11.42578125" customWidth="1"/>
    <col min="24" max="24" width="11.42578125" style="1" customWidth="1"/>
    <col min="25" max="30" width="12.42578125" style="1" customWidth="1"/>
    <col min="31" max="32" width="11" style="1" customWidth="1"/>
    <col min="33" max="38" width="12" style="1" customWidth="1"/>
    <col min="39" max="40" width="10.42578125" style="1" customWidth="1"/>
    <col min="41" max="45" width="11.42578125" style="1" customWidth="1"/>
    <col min="46" max="46" width="11.42578125" style="3" customWidth="1"/>
    <col min="47" max="48" width="10.28515625" style="1" customWidth="1"/>
    <col min="49" max="51" width="11.28515625" style="1" customWidth="1"/>
    <col min="52" max="54" width="11.28515625" customWidth="1"/>
    <col min="55" max="56" width="9.7109375" bestFit="1" customWidth="1"/>
    <col min="57" max="57" width="10.7109375" bestFit="1" customWidth="1"/>
    <col min="58" max="69" width="13.7109375" customWidth="1"/>
    <col min="70" max="72" width="16.28515625" bestFit="1" customWidth="1"/>
    <col min="73" max="77" width="17.28515625" bestFit="1" customWidth="1"/>
    <col min="78" max="78" width="14" bestFit="1" customWidth="1"/>
  </cols>
  <sheetData>
    <row r="1" spans="1:82" outlineLevel="1" x14ac:dyDescent="0.25">
      <c r="A1" s="1" t="s">
        <v>3</v>
      </c>
      <c r="B1" t="s">
        <v>1</v>
      </c>
    </row>
    <row r="2" spans="1:82" outlineLevel="1" x14ac:dyDescent="0.25">
      <c r="A2" s="1" t="s">
        <v>5</v>
      </c>
      <c r="B2" t="s">
        <v>2</v>
      </c>
    </row>
    <row r="3" spans="1:82" outlineLevel="1" x14ac:dyDescent="0.25">
      <c r="A3" s="1" t="s">
        <v>6</v>
      </c>
      <c r="B3" t="s">
        <v>0</v>
      </c>
    </row>
    <row r="5" spans="1:82" s="2" customFormat="1" x14ac:dyDescent="0.25">
      <c r="A5" s="18" t="s">
        <v>16</v>
      </c>
      <c r="B5" s="18" t="s">
        <v>17</v>
      </c>
      <c r="C5" s="18" t="s">
        <v>19</v>
      </c>
      <c r="D5" s="18" t="s">
        <v>20</v>
      </c>
      <c r="E5" s="19" t="s">
        <v>18</v>
      </c>
      <c r="F5" s="20"/>
      <c r="G5" s="36">
        <v>42744</v>
      </c>
      <c r="H5" s="37">
        <v>42746</v>
      </c>
      <c r="I5" s="37">
        <v>42751</v>
      </c>
      <c r="J5" s="37">
        <f>+I5+2</f>
        <v>42753</v>
      </c>
      <c r="K5" s="37">
        <f>+J5+5</f>
        <v>42758</v>
      </c>
      <c r="L5" s="37">
        <f t="shared" ref="L5" si="0">+K5+2</f>
        <v>42760</v>
      </c>
      <c r="M5" s="37">
        <f t="shared" ref="M5" si="1">+L5+5</f>
        <v>42765</v>
      </c>
      <c r="N5" s="39">
        <f t="shared" ref="N5" si="2">+M5+2</f>
        <v>42767</v>
      </c>
      <c r="O5" s="40">
        <f t="shared" ref="O5" si="3">+N5+5</f>
        <v>42772</v>
      </c>
      <c r="P5" s="40">
        <f t="shared" ref="P5" si="4">+O5+2</f>
        <v>42774</v>
      </c>
      <c r="Q5" s="40">
        <f t="shared" ref="Q5" si="5">+P5+5</f>
        <v>42779</v>
      </c>
      <c r="R5" s="40">
        <f t="shared" ref="R5" si="6">+Q5+2</f>
        <v>42781</v>
      </c>
      <c r="S5" s="40">
        <f t="shared" ref="S5" si="7">+R5+5</f>
        <v>42786</v>
      </c>
      <c r="T5" s="40">
        <f t="shared" ref="T5" si="8">+S5+2</f>
        <v>42788</v>
      </c>
      <c r="U5" s="41">
        <f t="shared" ref="U5" si="9">+T5+5</f>
        <v>42793</v>
      </c>
      <c r="V5" s="36">
        <f t="shared" ref="V5" si="10">+U5+2</f>
        <v>42795</v>
      </c>
      <c r="W5" s="37">
        <f t="shared" ref="W5" si="11">+V5+5</f>
        <v>42800</v>
      </c>
      <c r="X5" s="37">
        <f t="shared" ref="X5" si="12">+W5+2</f>
        <v>42802</v>
      </c>
      <c r="Y5" s="37">
        <f t="shared" ref="Y5" si="13">+X5+5</f>
        <v>42807</v>
      </c>
      <c r="Z5" s="37">
        <f t="shared" ref="Z5" si="14">+Y5+2</f>
        <v>42809</v>
      </c>
      <c r="AA5" s="37">
        <f t="shared" ref="AA5" si="15">+Z5+5</f>
        <v>42814</v>
      </c>
      <c r="AB5" s="37">
        <f t="shared" ref="AB5" si="16">+AA5+2</f>
        <v>42816</v>
      </c>
      <c r="AC5" s="37">
        <f t="shared" ref="AC5" si="17">+AB5+5</f>
        <v>42821</v>
      </c>
      <c r="AD5" s="38">
        <f t="shared" ref="AD5" si="18">+AC5+2</f>
        <v>42823</v>
      </c>
      <c r="AE5" s="39">
        <f t="shared" ref="AE5" si="19">+AD5+5</f>
        <v>42828</v>
      </c>
      <c r="AF5" s="40">
        <f t="shared" ref="AF5" si="20">+AE5+2</f>
        <v>42830</v>
      </c>
      <c r="AG5" s="40">
        <f t="shared" ref="AG5" si="21">+AF5+5</f>
        <v>42835</v>
      </c>
      <c r="AH5" s="40">
        <f t="shared" ref="AH5" si="22">+AG5+2</f>
        <v>42837</v>
      </c>
      <c r="AI5" s="40">
        <f t="shared" ref="AI5" si="23">+AH5+5</f>
        <v>42842</v>
      </c>
      <c r="AJ5" s="40">
        <f t="shared" ref="AJ5" si="24">+AI5+2</f>
        <v>42844</v>
      </c>
      <c r="AK5" s="40">
        <f t="shared" ref="AK5" si="25">+AJ5+5</f>
        <v>42849</v>
      </c>
      <c r="AL5" s="41">
        <f t="shared" ref="AL5" si="26">+AK5+2</f>
        <v>42851</v>
      </c>
      <c r="AM5" s="43">
        <f>+AL5+2+5</f>
        <v>42858</v>
      </c>
      <c r="AN5" s="43">
        <f t="shared" ref="AN5" si="27">+AM5+5</f>
        <v>42863</v>
      </c>
      <c r="AO5" s="43">
        <f t="shared" ref="AO5" si="28">+AN5+2</f>
        <v>42865</v>
      </c>
      <c r="AP5" s="43">
        <f t="shared" ref="AP5" si="29">+AO5+5</f>
        <v>42870</v>
      </c>
      <c r="AQ5" s="43">
        <f>+AP5+5+2</f>
        <v>42877</v>
      </c>
      <c r="AR5" s="43">
        <f t="shared" ref="AR5" si="30">+AQ5+2</f>
        <v>42879</v>
      </c>
      <c r="AS5" s="43">
        <f t="shared" ref="AS5" si="31">+AR5+5</f>
        <v>42884</v>
      </c>
      <c r="AT5" s="43">
        <f t="shared" ref="AT5" si="32">+AS5+2</f>
        <v>42886</v>
      </c>
      <c r="AU5" s="39">
        <f t="shared" ref="AU5" si="33">+AT5+5</f>
        <v>42891</v>
      </c>
      <c r="AV5" s="40">
        <f t="shared" ref="AV5" si="34">+AU5+2</f>
        <v>42893</v>
      </c>
      <c r="AW5" s="40">
        <f t="shared" ref="AW5" si="35">+AV5+5</f>
        <v>42898</v>
      </c>
      <c r="AX5" s="40">
        <f t="shared" ref="AX5" si="36">+AW5+2</f>
        <v>42900</v>
      </c>
      <c r="AY5" s="40">
        <f t="shared" ref="AY5" si="37">+AX5+5</f>
        <v>42905</v>
      </c>
      <c r="AZ5" s="40">
        <f t="shared" ref="AZ5" si="38">+AY5+2</f>
        <v>42907</v>
      </c>
      <c r="BA5" s="40">
        <f t="shared" ref="BA5" si="39">+AZ5+5</f>
        <v>42912</v>
      </c>
      <c r="BB5" s="40">
        <f t="shared" ref="BB5" si="40">+BA5+2</f>
        <v>42914</v>
      </c>
      <c r="BC5" s="42">
        <f t="shared" ref="BC5" si="41">+BB5+5</f>
        <v>42919</v>
      </c>
      <c r="BD5" s="43">
        <f t="shared" ref="BD5" si="42">+BC5+2</f>
        <v>42921</v>
      </c>
      <c r="BE5" s="43">
        <f t="shared" ref="BE5" si="43">+BD5+5</f>
        <v>42926</v>
      </c>
      <c r="BF5" s="43">
        <f t="shared" ref="BF5" si="44">+BE5+5</f>
        <v>42931</v>
      </c>
      <c r="BG5" s="43">
        <f t="shared" ref="BG5" si="45">+BF5+2</f>
        <v>42933</v>
      </c>
      <c r="BH5" s="43">
        <f t="shared" ref="BH5" si="46">+BG5+5</f>
        <v>42938</v>
      </c>
      <c r="BI5" s="43">
        <f t="shared" ref="BI5" si="47">+BH5+5</f>
        <v>42943</v>
      </c>
      <c r="BJ5" s="43">
        <f t="shared" ref="BJ5" si="48">+BI5+2</f>
        <v>42945</v>
      </c>
      <c r="BK5" s="39">
        <f t="shared" ref="BK5" si="49">+BJ5+5</f>
        <v>42950</v>
      </c>
      <c r="BL5" s="40">
        <f t="shared" ref="BL5" si="50">+BK5+5</f>
        <v>42955</v>
      </c>
      <c r="BM5" s="40">
        <f t="shared" ref="BM5" si="51">+BL5+2</f>
        <v>42957</v>
      </c>
      <c r="BN5" s="40">
        <f t="shared" ref="BN5" si="52">+BM5+5</f>
        <v>42962</v>
      </c>
      <c r="BO5" s="40">
        <f t="shared" ref="BO5" si="53">+BN5+5</f>
        <v>42967</v>
      </c>
      <c r="BP5" s="40">
        <f t="shared" ref="BP5" si="54">+BO5+2</f>
        <v>42969</v>
      </c>
      <c r="BQ5" s="40">
        <f t="shared" ref="BQ5" si="55">+BP5+5</f>
        <v>42974</v>
      </c>
      <c r="BR5" s="42">
        <f t="shared" ref="BR5" si="56">+BQ5+5</f>
        <v>42979</v>
      </c>
      <c r="BS5" s="43">
        <f t="shared" ref="BS5" si="57">+BR5+2</f>
        <v>42981</v>
      </c>
      <c r="BT5" s="43">
        <f t="shared" ref="BT5" si="58">+BS5+5</f>
        <v>42986</v>
      </c>
      <c r="BU5" s="43">
        <f t="shared" ref="BU5" si="59">+BT5+5</f>
        <v>42991</v>
      </c>
      <c r="BV5" s="43">
        <f t="shared" ref="BV5" si="60">+BU5+5</f>
        <v>42996</v>
      </c>
      <c r="BW5" s="43">
        <f t="shared" ref="BW5" si="61">+BV5+2</f>
        <v>42998</v>
      </c>
      <c r="BX5" s="43">
        <f t="shared" ref="BX5" si="62">+BW5+5</f>
        <v>43003</v>
      </c>
      <c r="BY5" s="44">
        <f t="shared" ref="BY5" si="63">+BX5+5</f>
        <v>43008</v>
      </c>
      <c r="BZ5" s="5">
        <f t="shared" ref="BZ5" si="64">+BY5+5</f>
        <v>43013</v>
      </c>
      <c r="CA5" s="4">
        <f t="shared" ref="CA5" si="65">+BZ5+2</f>
        <v>43015</v>
      </c>
      <c r="CB5" s="5">
        <f t="shared" ref="CB5" si="66">+CA5+5</f>
        <v>43020</v>
      </c>
      <c r="CC5" s="5">
        <f t="shared" ref="CC5" si="67">+CB5+5</f>
        <v>43025</v>
      </c>
      <c r="CD5" s="5">
        <f t="shared" ref="CD5" si="68">+CC5+5</f>
        <v>43030</v>
      </c>
    </row>
    <row r="6" spans="1:82" s="53" customFormat="1" x14ac:dyDescent="0.25">
      <c r="A6" s="9">
        <v>1</v>
      </c>
      <c r="B6" s="10"/>
      <c r="C6" s="9"/>
      <c r="D6" s="11"/>
      <c r="E6" s="16"/>
      <c r="F6" s="15"/>
      <c r="G6" s="48" t="s">
        <v>1</v>
      </c>
      <c r="H6" s="48" t="s">
        <v>1</v>
      </c>
      <c r="I6" s="48" t="s">
        <v>1</v>
      </c>
      <c r="J6" s="49" t="s">
        <v>1</v>
      </c>
      <c r="K6" s="49"/>
      <c r="L6" s="49"/>
      <c r="M6" s="50"/>
      <c r="N6" s="49"/>
      <c r="O6" s="49"/>
      <c r="P6" s="49"/>
      <c r="Q6" s="49"/>
      <c r="R6" s="49"/>
      <c r="S6" s="49"/>
      <c r="T6" s="49"/>
      <c r="U6" s="50"/>
      <c r="V6" s="49"/>
      <c r="W6" s="49"/>
      <c r="X6" s="49"/>
      <c r="Y6" s="49"/>
      <c r="Z6" s="49"/>
      <c r="AA6" s="49"/>
      <c r="AB6" s="49"/>
      <c r="AC6" s="49"/>
      <c r="AD6" s="50"/>
      <c r="AE6" s="49"/>
      <c r="AF6" s="49"/>
      <c r="AG6" s="49"/>
      <c r="AH6" s="49"/>
      <c r="AI6" s="49"/>
      <c r="AJ6" s="49"/>
      <c r="AK6" s="49"/>
      <c r="AL6" s="50"/>
      <c r="AM6" s="49"/>
      <c r="AN6" s="49"/>
      <c r="AO6" s="49"/>
      <c r="AP6" s="49"/>
      <c r="AQ6" s="49"/>
      <c r="AR6" s="49"/>
      <c r="AS6" s="49"/>
      <c r="AT6" s="50"/>
      <c r="AU6" s="49"/>
      <c r="AV6" s="49"/>
      <c r="AW6" s="49"/>
      <c r="AX6" s="49"/>
      <c r="AY6" s="49"/>
      <c r="AZ6" s="51"/>
      <c r="BA6" s="51"/>
      <c r="BB6" s="52"/>
      <c r="BC6" s="51"/>
      <c r="BJ6" s="52"/>
      <c r="BQ6" s="52"/>
      <c r="BY6" s="52"/>
    </row>
    <row r="7" spans="1:82" s="59" customFormat="1" x14ac:dyDescent="0.25">
      <c r="A7" s="14">
        <v>2</v>
      </c>
      <c r="B7" s="14"/>
      <c r="C7" s="14"/>
      <c r="D7" s="14"/>
      <c r="E7" s="17"/>
      <c r="F7" s="15"/>
      <c r="G7" s="54" t="s">
        <v>2</v>
      </c>
      <c r="H7" s="54" t="s">
        <v>2</v>
      </c>
      <c r="I7" s="54" t="s">
        <v>2</v>
      </c>
      <c r="J7" s="55" t="s">
        <v>1</v>
      </c>
      <c r="K7" s="55"/>
      <c r="L7" s="55"/>
      <c r="M7" s="56"/>
      <c r="N7" s="55"/>
      <c r="O7" s="55"/>
      <c r="P7" s="55"/>
      <c r="Q7" s="55"/>
      <c r="R7" s="55"/>
      <c r="S7" s="55"/>
      <c r="T7" s="55"/>
      <c r="U7" s="56"/>
      <c r="V7" s="55"/>
      <c r="W7" s="55"/>
      <c r="X7" s="55"/>
      <c r="Y7" s="55"/>
      <c r="Z7" s="55"/>
      <c r="AA7" s="55"/>
      <c r="AB7" s="55"/>
      <c r="AC7" s="55"/>
      <c r="AD7" s="56"/>
      <c r="AE7" s="55"/>
      <c r="AF7" s="55"/>
      <c r="AG7" s="55"/>
      <c r="AH7" s="55"/>
      <c r="AI7" s="55"/>
      <c r="AJ7" s="55"/>
      <c r="AK7" s="55"/>
      <c r="AL7" s="56"/>
      <c r="AM7" s="55"/>
      <c r="AN7" s="55"/>
      <c r="AO7" s="55"/>
      <c r="AP7" s="55"/>
      <c r="AQ7" s="55"/>
      <c r="AR7" s="55"/>
      <c r="AS7" s="55"/>
      <c r="AT7" s="56"/>
      <c r="AU7" s="55"/>
      <c r="AV7" s="55"/>
      <c r="AW7" s="55"/>
      <c r="AX7" s="55"/>
      <c r="AY7" s="55"/>
      <c r="AZ7" s="57"/>
      <c r="BA7" s="57"/>
      <c r="BB7" s="58"/>
      <c r="BC7" s="57"/>
      <c r="BJ7" s="58"/>
      <c r="BQ7" s="58"/>
      <c r="BY7" s="58"/>
    </row>
    <row r="8" spans="1:82" s="53" customFormat="1" x14ac:dyDescent="0.25">
      <c r="A8" s="9">
        <v>3</v>
      </c>
      <c r="B8" s="9"/>
      <c r="C8" s="9"/>
      <c r="D8" s="9"/>
      <c r="E8" s="16"/>
      <c r="F8" s="15"/>
      <c r="G8" s="48" t="s">
        <v>1</v>
      </c>
      <c r="H8" s="48" t="s">
        <v>1</v>
      </c>
      <c r="I8" s="48" t="s">
        <v>1</v>
      </c>
      <c r="J8" s="49" t="s">
        <v>0</v>
      </c>
      <c r="K8" s="49"/>
      <c r="L8" s="49"/>
      <c r="M8" s="50"/>
      <c r="N8" s="49"/>
      <c r="O8" s="49"/>
      <c r="P8" s="49"/>
      <c r="Q8" s="49"/>
      <c r="R8" s="49"/>
      <c r="S8" s="49"/>
      <c r="T8" s="49"/>
      <c r="U8" s="50"/>
      <c r="V8" s="49"/>
      <c r="W8" s="49"/>
      <c r="X8" s="49"/>
      <c r="Y8" s="49"/>
      <c r="Z8" s="49"/>
      <c r="AA8" s="49"/>
      <c r="AB8" s="49"/>
      <c r="AC8" s="49"/>
      <c r="AD8" s="50"/>
      <c r="AE8" s="49"/>
      <c r="AF8" s="49"/>
      <c r="AG8" s="49"/>
      <c r="AH8" s="49"/>
      <c r="AI8" s="49"/>
      <c r="AJ8" s="49"/>
      <c r="AK8" s="49"/>
      <c r="AL8" s="50"/>
      <c r="AM8" s="49"/>
      <c r="AN8" s="49"/>
      <c r="AO8" s="49"/>
      <c r="AP8" s="49"/>
      <c r="AQ8" s="49"/>
      <c r="AR8" s="49"/>
      <c r="AS8" s="49"/>
      <c r="AT8" s="50"/>
      <c r="AU8" s="49"/>
      <c r="AV8" s="49"/>
      <c r="AW8" s="49"/>
      <c r="AX8" s="49"/>
      <c r="AY8" s="49"/>
      <c r="AZ8" s="51"/>
      <c r="BA8" s="51"/>
      <c r="BB8" s="52"/>
      <c r="BC8" s="51"/>
      <c r="BJ8" s="52"/>
      <c r="BQ8" s="52"/>
      <c r="BY8" s="52"/>
    </row>
    <row r="9" spans="1:82" s="59" customFormat="1" x14ac:dyDescent="0.25">
      <c r="A9" s="14">
        <v>4</v>
      </c>
      <c r="B9" s="14"/>
      <c r="C9" s="14"/>
      <c r="D9" s="14"/>
      <c r="E9" s="17"/>
      <c r="F9" s="15"/>
      <c r="G9" s="54" t="s">
        <v>1</v>
      </c>
      <c r="H9" s="54" t="s">
        <v>1</v>
      </c>
      <c r="I9" s="54" t="s">
        <v>0</v>
      </c>
      <c r="J9" s="55" t="s">
        <v>1</v>
      </c>
      <c r="K9" s="55"/>
      <c r="L9" s="55"/>
      <c r="M9" s="56"/>
      <c r="N9" s="55"/>
      <c r="O9" s="55"/>
      <c r="P9" s="55"/>
      <c r="Q9" s="55"/>
      <c r="R9" s="55"/>
      <c r="S9" s="55"/>
      <c r="T9" s="55"/>
      <c r="U9" s="56"/>
      <c r="V9" s="55"/>
      <c r="W9" s="55"/>
      <c r="X9" s="55"/>
      <c r="Y9" s="55"/>
      <c r="Z9" s="55"/>
      <c r="AA9" s="55"/>
      <c r="AB9" s="55"/>
      <c r="AC9" s="55"/>
      <c r="AD9" s="56"/>
      <c r="AE9" s="55"/>
      <c r="AF9" s="55"/>
      <c r="AG9" s="55"/>
      <c r="AH9" s="55"/>
      <c r="AI9" s="55"/>
      <c r="AJ9" s="55"/>
      <c r="AK9" s="55"/>
      <c r="AL9" s="56"/>
      <c r="AM9" s="55"/>
      <c r="AN9" s="55"/>
      <c r="AO9" s="55"/>
      <c r="AP9" s="55"/>
      <c r="AQ9" s="55"/>
      <c r="AR9" s="55"/>
      <c r="AS9" s="55"/>
      <c r="AT9" s="56"/>
      <c r="AU9" s="55"/>
      <c r="AV9" s="55"/>
      <c r="AW9" s="55"/>
      <c r="AX9" s="55"/>
      <c r="AY9" s="55"/>
      <c r="AZ9" s="57"/>
      <c r="BA9" s="57"/>
      <c r="BB9" s="58"/>
      <c r="BC9" s="57"/>
      <c r="BJ9" s="58"/>
      <c r="BQ9" s="58"/>
      <c r="BY9" s="58"/>
    </row>
    <row r="10" spans="1:82" s="53" customFormat="1" x14ac:dyDescent="0.25">
      <c r="A10" s="9">
        <v>5</v>
      </c>
      <c r="B10" s="10"/>
      <c r="C10" s="9"/>
      <c r="D10" s="11"/>
      <c r="E10" s="16"/>
      <c r="F10" s="15"/>
      <c r="G10" s="48" t="s">
        <v>1</v>
      </c>
      <c r="H10" s="48" t="s">
        <v>1</v>
      </c>
      <c r="I10" s="48" t="s">
        <v>1</v>
      </c>
      <c r="J10" s="49" t="s">
        <v>1</v>
      </c>
      <c r="K10" s="49"/>
      <c r="L10" s="49"/>
      <c r="M10" s="50"/>
      <c r="N10" s="49"/>
      <c r="O10" s="49"/>
      <c r="P10" s="49"/>
      <c r="Q10" s="49"/>
      <c r="R10" s="49"/>
      <c r="S10" s="49"/>
      <c r="T10" s="49"/>
      <c r="U10" s="50"/>
      <c r="V10" s="49"/>
      <c r="W10" s="49"/>
      <c r="X10" s="49"/>
      <c r="Y10" s="49"/>
      <c r="Z10" s="49"/>
      <c r="AA10" s="49"/>
      <c r="AB10" s="49"/>
      <c r="AC10" s="49"/>
      <c r="AD10" s="50"/>
      <c r="AE10" s="49"/>
      <c r="AF10" s="49"/>
      <c r="AG10" s="49"/>
      <c r="AH10" s="49"/>
      <c r="AI10" s="49"/>
      <c r="AJ10" s="49"/>
      <c r="AK10" s="49"/>
      <c r="AL10" s="50"/>
      <c r="AM10" s="49"/>
      <c r="AN10" s="49"/>
      <c r="AO10" s="49"/>
      <c r="AP10" s="49"/>
      <c r="AQ10" s="49"/>
      <c r="AR10" s="49"/>
      <c r="AS10" s="49"/>
      <c r="AT10" s="50"/>
      <c r="AU10" s="49"/>
      <c r="AV10" s="49"/>
      <c r="AW10" s="49"/>
      <c r="AX10" s="49"/>
      <c r="AY10" s="49"/>
      <c r="AZ10" s="51"/>
      <c r="BA10" s="51"/>
      <c r="BB10" s="52"/>
      <c r="BC10" s="51"/>
      <c r="BJ10" s="52"/>
      <c r="BQ10" s="52"/>
      <c r="BY10" s="52"/>
    </row>
    <row r="11" spans="1:82" s="59" customFormat="1" x14ac:dyDescent="0.25">
      <c r="A11" s="14">
        <v>6</v>
      </c>
      <c r="B11" s="14"/>
      <c r="C11" s="14"/>
      <c r="D11" s="14"/>
      <c r="E11" s="17"/>
      <c r="F11" s="15"/>
      <c r="G11" s="54" t="s">
        <v>2</v>
      </c>
      <c r="H11" s="54" t="s">
        <v>1</v>
      </c>
      <c r="I11" s="54" t="s">
        <v>1</v>
      </c>
      <c r="J11" s="55" t="s">
        <v>0</v>
      </c>
      <c r="K11" s="55"/>
      <c r="L11" s="55"/>
      <c r="M11" s="56"/>
      <c r="N11" s="55"/>
      <c r="O11" s="55"/>
      <c r="P11" s="55"/>
      <c r="Q11" s="55"/>
      <c r="R11" s="55"/>
      <c r="S11" s="55"/>
      <c r="T11" s="55"/>
      <c r="U11" s="56"/>
      <c r="V11" s="55"/>
      <c r="W11" s="55"/>
      <c r="X11" s="55"/>
      <c r="Y11" s="55"/>
      <c r="Z11" s="55"/>
      <c r="AA11" s="55"/>
      <c r="AB11" s="55"/>
      <c r="AC11" s="55"/>
      <c r="AD11" s="56"/>
      <c r="AE11" s="55"/>
      <c r="AF11" s="55"/>
      <c r="AG11" s="55"/>
      <c r="AH11" s="55"/>
      <c r="AI11" s="55"/>
      <c r="AJ11" s="55"/>
      <c r="AK11" s="55"/>
      <c r="AL11" s="56"/>
      <c r="AM11" s="55"/>
      <c r="AN11" s="55"/>
      <c r="AO11" s="55"/>
      <c r="AP11" s="55"/>
      <c r="AQ11" s="55"/>
      <c r="AR11" s="55"/>
      <c r="AS11" s="55"/>
      <c r="AT11" s="56"/>
      <c r="AU11" s="55"/>
      <c r="AV11" s="55"/>
      <c r="AW11" s="55"/>
      <c r="AX11" s="55"/>
      <c r="AY11" s="55"/>
      <c r="AZ11" s="57"/>
      <c r="BA11" s="57"/>
      <c r="BB11" s="58"/>
      <c r="BC11" s="57"/>
      <c r="BJ11" s="58"/>
      <c r="BQ11" s="58"/>
      <c r="BY11" s="58"/>
    </row>
    <row r="12" spans="1:82" s="53" customFormat="1" x14ac:dyDescent="0.25">
      <c r="A12" s="9">
        <v>7</v>
      </c>
      <c r="B12" s="9"/>
      <c r="C12" s="9"/>
      <c r="D12" s="9"/>
      <c r="E12" s="16"/>
      <c r="F12" s="15"/>
      <c r="G12" s="48" t="s">
        <v>0</v>
      </c>
      <c r="H12" s="48" t="s">
        <v>2</v>
      </c>
      <c r="I12" s="48" t="s">
        <v>0</v>
      </c>
      <c r="J12" s="49" t="s">
        <v>1</v>
      </c>
      <c r="K12" s="49"/>
      <c r="L12" s="49"/>
      <c r="M12" s="50"/>
      <c r="N12" s="49"/>
      <c r="O12" s="49"/>
      <c r="P12" s="49"/>
      <c r="Q12" s="49"/>
      <c r="R12" s="49"/>
      <c r="S12" s="49"/>
      <c r="T12" s="49"/>
      <c r="U12" s="50"/>
      <c r="V12" s="49"/>
      <c r="W12" s="49"/>
      <c r="X12" s="49"/>
      <c r="Y12" s="49"/>
      <c r="Z12" s="49"/>
      <c r="AA12" s="49"/>
      <c r="AB12" s="49"/>
      <c r="AC12" s="49"/>
      <c r="AD12" s="50"/>
      <c r="AE12" s="49"/>
      <c r="AF12" s="49"/>
      <c r="AG12" s="49"/>
      <c r="AH12" s="49"/>
      <c r="AI12" s="49"/>
      <c r="AJ12" s="49"/>
      <c r="AK12" s="49"/>
      <c r="AL12" s="50"/>
      <c r="AM12" s="49"/>
      <c r="AN12" s="49"/>
      <c r="AO12" s="49"/>
      <c r="AP12" s="49"/>
      <c r="AQ12" s="49"/>
      <c r="AR12" s="49"/>
      <c r="AS12" s="49"/>
      <c r="AT12" s="50"/>
      <c r="AU12" s="49"/>
      <c r="AV12" s="49"/>
      <c r="AW12" s="49"/>
      <c r="AX12" s="49"/>
      <c r="AY12" s="49"/>
      <c r="AZ12" s="51"/>
      <c r="BA12" s="51"/>
      <c r="BB12" s="52"/>
      <c r="BC12" s="51"/>
      <c r="BJ12" s="52"/>
      <c r="BQ12" s="52"/>
      <c r="BY12" s="52"/>
    </row>
    <row r="13" spans="1:82" s="59" customFormat="1" x14ac:dyDescent="0.25">
      <c r="A13" s="14">
        <v>8</v>
      </c>
      <c r="B13" s="14"/>
      <c r="C13" s="14"/>
      <c r="D13" s="14"/>
      <c r="E13" s="17"/>
      <c r="F13" s="15"/>
      <c r="G13" s="54" t="s">
        <v>0</v>
      </c>
      <c r="H13" s="54" t="s">
        <v>2</v>
      </c>
      <c r="I13" s="54" t="s">
        <v>1</v>
      </c>
      <c r="J13" s="55" t="s">
        <v>1</v>
      </c>
      <c r="K13" s="55"/>
      <c r="L13" s="55"/>
      <c r="M13" s="56"/>
      <c r="N13" s="55"/>
      <c r="O13" s="55"/>
      <c r="P13" s="55"/>
      <c r="Q13" s="55"/>
      <c r="R13" s="55"/>
      <c r="S13" s="55"/>
      <c r="T13" s="55"/>
      <c r="U13" s="56"/>
      <c r="V13" s="55"/>
      <c r="W13" s="55"/>
      <c r="X13" s="55"/>
      <c r="Y13" s="55"/>
      <c r="Z13" s="55"/>
      <c r="AA13" s="55"/>
      <c r="AB13" s="55"/>
      <c r="AC13" s="55"/>
      <c r="AD13" s="56"/>
      <c r="AE13" s="55"/>
      <c r="AF13" s="55"/>
      <c r="AG13" s="55"/>
      <c r="AH13" s="55"/>
      <c r="AI13" s="55"/>
      <c r="AJ13" s="55"/>
      <c r="AK13" s="55"/>
      <c r="AL13" s="56"/>
      <c r="AM13" s="55"/>
      <c r="AN13" s="55"/>
      <c r="AO13" s="55"/>
      <c r="AP13" s="55"/>
      <c r="AQ13" s="55"/>
      <c r="AR13" s="55"/>
      <c r="AS13" s="55"/>
      <c r="AT13" s="56"/>
      <c r="AU13" s="55"/>
      <c r="AV13" s="55"/>
      <c r="AW13" s="55"/>
      <c r="AX13" s="55"/>
      <c r="AY13" s="55"/>
      <c r="AZ13" s="57"/>
      <c r="BA13" s="57"/>
      <c r="BB13" s="58"/>
      <c r="BC13" s="57"/>
      <c r="BJ13" s="58"/>
      <c r="BQ13" s="58"/>
      <c r="BY13" s="58"/>
    </row>
    <row r="14" spans="1:82" s="53" customFormat="1" x14ac:dyDescent="0.25">
      <c r="A14" s="9">
        <v>9</v>
      </c>
      <c r="B14" s="10"/>
      <c r="C14" s="9"/>
      <c r="D14" s="11"/>
      <c r="E14" s="16"/>
      <c r="F14" s="15"/>
      <c r="G14" s="48" t="s">
        <v>0</v>
      </c>
      <c r="H14" s="48" t="s">
        <v>2</v>
      </c>
      <c r="I14" s="48" t="s">
        <v>2</v>
      </c>
      <c r="J14" s="49" t="s">
        <v>2</v>
      </c>
      <c r="K14" s="49"/>
      <c r="L14" s="49"/>
      <c r="M14" s="50"/>
      <c r="N14" s="49"/>
      <c r="O14" s="49"/>
      <c r="P14" s="49"/>
      <c r="Q14" s="49"/>
      <c r="R14" s="49"/>
      <c r="S14" s="49"/>
      <c r="T14" s="49"/>
      <c r="U14" s="50"/>
      <c r="V14" s="49"/>
      <c r="W14" s="49"/>
      <c r="X14" s="49"/>
      <c r="Y14" s="49"/>
      <c r="Z14" s="49"/>
      <c r="AA14" s="49"/>
      <c r="AB14" s="49"/>
      <c r="AC14" s="49"/>
      <c r="AD14" s="50"/>
      <c r="AE14" s="49"/>
      <c r="AF14" s="49"/>
      <c r="AG14" s="49"/>
      <c r="AH14" s="49"/>
      <c r="AI14" s="49"/>
      <c r="AJ14" s="49"/>
      <c r="AK14" s="49"/>
      <c r="AL14" s="50"/>
      <c r="AM14" s="49"/>
      <c r="AN14" s="49"/>
      <c r="AO14" s="49"/>
      <c r="AP14" s="49"/>
      <c r="AQ14" s="49"/>
      <c r="AR14" s="49"/>
      <c r="AS14" s="49"/>
      <c r="AT14" s="50"/>
      <c r="AU14" s="49"/>
      <c r="AV14" s="49"/>
      <c r="AW14" s="49"/>
      <c r="AX14" s="49"/>
      <c r="AY14" s="49"/>
      <c r="AZ14" s="51"/>
      <c r="BA14" s="51"/>
      <c r="BB14" s="52"/>
      <c r="BC14" s="51"/>
      <c r="BJ14" s="52"/>
      <c r="BQ14" s="52"/>
      <c r="BY14" s="52"/>
    </row>
    <row r="15" spans="1:82" s="59" customFormat="1" x14ac:dyDescent="0.25">
      <c r="A15" s="14">
        <v>10</v>
      </c>
      <c r="B15" s="14"/>
      <c r="C15" s="14"/>
      <c r="D15" s="14"/>
      <c r="E15" s="17"/>
      <c r="F15" s="15"/>
      <c r="G15" s="54" t="s">
        <v>1</v>
      </c>
      <c r="H15" s="54" t="s">
        <v>1</v>
      </c>
      <c r="I15" s="54" t="s">
        <v>0</v>
      </c>
      <c r="J15" s="55" t="s">
        <v>0</v>
      </c>
      <c r="K15" s="55"/>
      <c r="L15" s="55"/>
      <c r="M15" s="56"/>
      <c r="N15" s="55"/>
      <c r="O15" s="55"/>
      <c r="P15" s="55"/>
      <c r="Q15" s="55"/>
      <c r="R15" s="55"/>
      <c r="S15" s="55"/>
      <c r="T15" s="55"/>
      <c r="U15" s="56"/>
      <c r="V15" s="55"/>
      <c r="W15" s="55"/>
      <c r="X15" s="55"/>
      <c r="Y15" s="55"/>
      <c r="Z15" s="55"/>
      <c r="AA15" s="55"/>
      <c r="AB15" s="55"/>
      <c r="AC15" s="55"/>
      <c r="AD15" s="56"/>
      <c r="AE15" s="55"/>
      <c r="AF15" s="55"/>
      <c r="AG15" s="55"/>
      <c r="AH15" s="55"/>
      <c r="AI15" s="55"/>
      <c r="AJ15" s="55"/>
      <c r="AK15" s="55"/>
      <c r="AL15" s="56"/>
      <c r="AM15" s="55"/>
      <c r="AN15" s="55"/>
      <c r="AO15" s="55"/>
      <c r="AP15" s="55"/>
      <c r="AQ15" s="55"/>
      <c r="AR15" s="55"/>
      <c r="AS15" s="55"/>
      <c r="AT15" s="56"/>
      <c r="AU15" s="55"/>
      <c r="AV15" s="55"/>
      <c r="AW15" s="55"/>
      <c r="AX15" s="55"/>
      <c r="AY15" s="55"/>
      <c r="AZ15" s="57"/>
      <c r="BA15" s="57"/>
      <c r="BB15" s="58"/>
      <c r="BC15" s="57"/>
      <c r="BJ15" s="58"/>
      <c r="BQ15" s="58"/>
      <c r="BY15" s="58"/>
    </row>
    <row r="16" spans="1:82" s="53" customFormat="1" x14ac:dyDescent="0.25">
      <c r="A16" s="9">
        <v>11</v>
      </c>
      <c r="B16" s="9"/>
      <c r="C16" s="9"/>
      <c r="D16" s="9"/>
      <c r="E16" s="16"/>
      <c r="F16" s="15"/>
      <c r="G16" s="48" t="s">
        <v>1</v>
      </c>
      <c r="H16" s="48" t="s">
        <v>1</v>
      </c>
      <c r="I16" s="48" t="s">
        <v>1</v>
      </c>
      <c r="J16" s="49" t="s">
        <v>1</v>
      </c>
      <c r="K16" s="49"/>
      <c r="L16" s="49"/>
      <c r="M16" s="50"/>
      <c r="N16" s="49"/>
      <c r="O16" s="49"/>
      <c r="P16" s="49"/>
      <c r="Q16" s="49"/>
      <c r="R16" s="49"/>
      <c r="S16" s="49"/>
      <c r="T16" s="49"/>
      <c r="U16" s="50"/>
      <c r="V16" s="49"/>
      <c r="W16" s="49"/>
      <c r="X16" s="49"/>
      <c r="Y16" s="49"/>
      <c r="Z16" s="49"/>
      <c r="AA16" s="49"/>
      <c r="AB16" s="49"/>
      <c r="AC16" s="49"/>
      <c r="AD16" s="50"/>
      <c r="AE16" s="49"/>
      <c r="AF16" s="49"/>
      <c r="AG16" s="49"/>
      <c r="AH16" s="49"/>
      <c r="AI16" s="49"/>
      <c r="AJ16" s="49"/>
      <c r="AK16" s="49"/>
      <c r="AL16" s="50"/>
      <c r="AM16" s="49"/>
      <c r="AN16" s="49"/>
      <c r="AO16" s="49"/>
      <c r="AP16" s="49"/>
      <c r="AQ16" s="49"/>
      <c r="AR16" s="49"/>
      <c r="AS16" s="49"/>
      <c r="AT16" s="50"/>
      <c r="AU16" s="49"/>
      <c r="AV16" s="49"/>
      <c r="AW16" s="49"/>
      <c r="AX16" s="49"/>
      <c r="AY16" s="49"/>
      <c r="AZ16" s="51"/>
      <c r="BA16" s="51"/>
      <c r="BB16" s="52"/>
      <c r="BC16" s="51"/>
      <c r="BJ16" s="52"/>
      <c r="BQ16" s="52"/>
      <c r="BY16" s="52"/>
    </row>
    <row r="17" spans="1:77" s="59" customFormat="1" x14ac:dyDescent="0.25">
      <c r="A17" s="14">
        <v>12</v>
      </c>
      <c r="B17" s="14"/>
      <c r="C17" s="14"/>
      <c r="D17" s="14"/>
      <c r="E17" s="17"/>
      <c r="F17" s="15"/>
      <c r="G17" s="54" t="s">
        <v>1</v>
      </c>
      <c r="H17" s="54" t="s">
        <v>1</v>
      </c>
      <c r="I17" s="54" t="s">
        <v>1</v>
      </c>
      <c r="J17" s="55" t="s">
        <v>0</v>
      </c>
      <c r="K17" s="55"/>
      <c r="L17" s="55"/>
      <c r="M17" s="56"/>
      <c r="N17" s="55"/>
      <c r="O17" s="55"/>
      <c r="P17" s="55"/>
      <c r="Q17" s="55"/>
      <c r="R17" s="55"/>
      <c r="S17" s="55"/>
      <c r="T17" s="55"/>
      <c r="U17" s="56"/>
      <c r="V17" s="55"/>
      <c r="W17" s="55"/>
      <c r="X17" s="55"/>
      <c r="Y17" s="55"/>
      <c r="Z17" s="55"/>
      <c r="AA17" s="55"/>
      <c r="AB17" s="55"/>
      <c r="AC17" s="55"/>
      <c r="AD17" s="56"/>
      <c r="AE17" s="55"/>
      <c r="AF17" s="55"/>
      <c r="AG17" s="55"/>
      <c r="AH17" s="55"/>
      <c r="AI17" s="55"/>
      <c r="AJ17" s="55"/>
      <c r="AK17" s="55"/>
      <c r="AL17" s="56"/>
      <c r="AM17" s="55"/>
      <c r="AN17" s="55"/>
      <c r="AO17" s="55"/>
      <c r="AP17" s="55"/>
      <c r="AQ17" s="55"/>
      <c r="AR17" s="55"/>
      <c r="AS17" s="55"/>
      <c r="AT17" s="56"/>
      <c r="AU17" s="55"/>
      <c r="AV17" s="55"/>
      <c r="AW17" s="55"/>
      <c r="AX17" s="55"/>
      <c r="AY17" s="55"/>
      <c r="AZ17" s="57"/>
      <c r="BA17" s="57"/>
      <c r="BB17" s="58"/>
      <c r="BC17" s="57"/>
      <c r="BJ17" s="58"/>
      <c r="BQ17" s="58"/>
      <c r="BY17" s="58"/>
    </row>
    <row r="18" spans="1:77" s="53" customFormat="1" x14ac:dyDescent="0.25">
      <c r="A18" s="9">
        <v>13</v>
      </c>
      <c r="B18" s="10"/>
      <c r="C18" s="9"/>
      <c r="D18" s="11"/>
      <c r="E18" s="16"/>
      <c r="F18" s="15"/>
      <c r="G18" s="48" t="s">
        <v>1</v>
      </c>
      <c r="H18" s="48" t="s">
        <v>1</v>
      </c>
      <c r="I18" s="48" t="s">
        <v>1</v>
      </c>
      <c r="J18" s="49" t="s">
        <v>1</v>
      </c>
      <c r="K18" s="49"/>
      <c r="L18" s="49"/>
      <c r="M18" s="50"/>
      <c r="N18" s="49"/>
      <c r="O18" s="49"/>
      <c r="P18" s="49"/>
      <c r="Q18" s="49"/>
      <c r="R18" s="49"/>
      <c r="S18" s="49"/>
      <c r="T18" s="49"/>
      <c r="U18" s="50"/>
      <c r="V18" s="49"/>
      <c r="W18" s="49"/>
      <c r="X18" s="49"/>
      <c r="Y18" s="49"/>
      <c r="Z18" s="49"/>
      <c r="AA18" s="49"/>
      <c r="AB18" s="49"/>
      <c r="AC18" s="49"/>
      <c r="AD18" s="50"/>
      <c r="AE18" s="49"/>
      <c r="AF18" s="49"/>
      <c r="AG18" s="49"/>
      <c r="AH18" s="49"/>
      <c r="AI18" s="49"/>
      <c r="AJ18" s="49"/>
      <c r="AK18" s="49"/>
      <c r="AL18" s="50"/>
      <c r="AM18" s="49"/>
      <c r="AN18" s="49"/>
      <c r="AO18" s="49"/>
      <c r="AP18" s="49"/>
      <c r="AQ18" s="49"/>
      <c r="AR18" s="49"/>
      <c r="AS18" s="49"/>
      <c r="AT18" s="50"/>
      <c r="AU18" s="49"/>
      <c r="AV18" s="49"/>
      <c r="AW18" s="49"/>
      <c r="AX18" s="49"/>
      <c r="AY18" s="49"/>
      <c r="AZ18" s="51"/>
      <c r="BA18" s="51"/>
      <c r="BB18" s="52"/>
      <c r="BC18" s="51"/>
      <c r="BJ18" s="52"/>
      <c r="BQ18" s="52"/>
      <c r="BY18" s="52"/>
    </row>
    <row r="19" spans="1:77" s="59" customFormat="1" x14ac:dyDescent="0.25">
      <c r="A19" s="14">
        <v>14</v>
      </c>
      <c r="B19" s="14"/>
      <c r="C19" s="14"/>
      <c r="D19" s="14"/>
      <c r="E19" s="17"/>
      <c r="F19" s="15"/>
      <c r="G19" s="54" t="s">
        <v>1</v>
      </c>
      <c r="H19" s="54" t="s">
        <v>1</v>
      </c>
      <c r="I19" s="54" t="s">
        <v>1</v>
      </c>
      <c r="J19" s="55" t="s">
        <v>1</v>
      </c>
      <c r="K19" s="55"/>
      <c r="L19" s="55"/>
      <c r="M19" s="56"/>
      <c r="N19" s="55"/>
      <c r="O19" s="55"/>
      <c r="P19" s="55"/>
      <c r="Q19" s="55"/>
      <c r="R19" s="55"/>
      <c r="S19" s="55"/>
      <c r="T19" s="55"/>
      <c r="U19" s="56"/>
      <c r="V19" s="55"/>
      <c r="W19" s="55"/>
      <c r="X19" s="55"/>
      <c r="Y19" s="55"/>
      <c r="Z19" s="55"/>
      <c r="AA19" s="55"/>
      <c r="AB19" s="55"/>
      <c r="AC19" s="55"/>
      <c r="AD19" s="56"/>
      <c r="AE19" s="55"/>
      <c r="AF19" s="55"/>
      <c r="AG19" s="55"/>
      <c r="AH19" s="55"/>
      <c r="AI19" s="55"/>
      <c r="AJ19" s="55"/>
      <c r="AK19" s="55"/>
      <c r="AL19" s="56"/>
      <c r="AM19" s="55"/>
      <c r="AN19" s="55"/>
      <c r="AO19" s="55"/>
      <c r="AP19" s="55"/>
      <c r="AQ19" s="55"/>
      <c r="AR19" s="55"/>
      <c r="AS19" s="55"/>
      <c r="AT19" s="56"/>
      <c r="AU19" s="55"/>
      <c r="AV19" s="55"/>
      <c r="AW19" s="55"/>
      <c r="AX19" s="55"/>
      <c r="AY19" s="55"/>
      <c r="AZ19" s="57"/>
      <c r="BA19" s="57"/>
      <c r="BB19" s="58"/>
      <c r="BC19" s="57"/>
      <c r="BJ19" s="58"/>
      <c r="BQ19" s="58"/>
      <c r="BY19" s="58"/>
    </row>
    <row r="20" spans="1:77" s="53" customFormat="1" x14ac:dyDescent="0.25">
      <c r="A20" s="9">
        <v>15</v>
      </c>
      <c r="B20" s="9"/>
      <c r="C20" s="9"/>
      <c r="D20" s="9"/>
      <c r="E20" s="16"/>
      <c r="F20" s="15"/>
      <c r="G20" s="48" t="s">
        <v>1</v>
      </c>
      <c r="H20" s="48" t="s">
        <v>2</v>
      </c>
      <c r="I20" s="48" t="s">
        <v>1</v>
      </c>
      <c r="J20" s="49" t="s">
        <v>2</v>
      </c>
      <c r="K20" s="49"/>
      <c r="L20" s="49"/>
      <c r="M20" s="50"/>
      <c r="N20" s="49"/>
      <c r="O20" s="49"/>
      <c r="P20" s="49"/>
      <c r="Q20" s="49"/>
      <c r="R20" s="49"/>
      <c r="S20" s="49"/>
      <c r="T20" s="49"/>
      <c r="U20" s="50"/>
      <c r="V20" s="49"/>
      <c r="W20" s="49"/>
      <c r="X20" s="49"/>
      <c r="Y20" s="49"/>
      <c r="Z20" s="49"/>
      <c r="AA20" s="49"/>
      <c r="AB20" s="49"/>
      <c r="AC20" s="49"/>
      <c r="AD20" s="50"/>
      <c r="AE20" s="49"/>
      <c r="AF20" s="49"/>
      <c r="AG20" s="49"/>
      <c r="AH20" s="49"/>
      <c r="AI20" s="49"/>
      <c r="AJ20" s="49"/>
      <c r="AK20" s="49"/>
      <c r="AL20" s="50"/>
      <c r="AM20" s="49"/>
      <c r="AN20" s="49"/>
      <c r="AO20" s="49"/>
      <c r="AP20" s="49"/>
      <c r="AQ20" s="49"/>
      <c r="AR20" s="49"/>
      <c r="AS20" s="49"/>
      <c r="AT20" s="50"/>
      <c r="AU20" s="49"/>
      <c r="AV20" s="49"/>
      <c r="AW20" s="49"/>
      <c r="AX20" s="49"/>
      <c r="AY20" s="49"/>
      <c r="AZ20" s="51"/>
      <c r="BA20" s="51"/>
      <c r="BB20" s="52"/>
      <c r="BC20" s="51"/>
      <c r="BJ20" s="52"/>
      <c r="BQ20" s="52"/>
      <c r="BY20" s="52"/>
    </row>
    <row r="21" spans="1:77" s="59" customFormat="1" x14ac:dyDescent="0.25">
      <c r="A21" s="14">
        <v>16</v>
      </c>
      <c r="B21" s="14"/>
      <c r="C21" s="14"/>
      <c r="D21" s="14"/>
      <c r="E21" s="17"/>
      <c r="F21" s="15"/>
      <c r="G21" s="54" t="s">
        <v>4</v>
      </c>
      <c r="H21" s="54" t="s">
        <v>1</v>
      </c>
      <c r="I21" s="54" t="s">
        <v>1</v>
      </c>
      <c r="J21" s="55" t="s">
        <v>1</v>
      </c>
      <c r="K21" s="55"/>
      <c r="L21" s="55"/>
      <c r="M21" s="56"/>
      <c r="N21" s="55"/>
      <c r="O21" s="55"/>
      <c r="P21" s="55"/>
      <c r="Q21" s="55"/>
      <c r="R21" s="55"/>
      <c r="S21" s="55"/>
      <c r="T21" s="55"/>
      <c r="U21" s="56"/>
      <c r="V21" s="55"/>
      <c r="W21" s="55"/>
      <c r="X21" s="55"/>
      <c r="Y21" s="55"/>
      <c r="Z21" s="55"/>
      <c r="AA21" s="55"/>
      <c r="AB21" s="55"/>
      <c r="AC21" s="55"/>
      <c r="AD21" s="56"/>
      <c r="AE21" s="55"/>
      <c r="AF21" s="55"/>
      <c r="AG21" s="55"/>
      <c r="AH21" s="55"/>
      <c r="AI21" s="55"/>
      <c r="AJ21" s="55"/>
      <c r="AK21" s="55"/>
      <c r="AL21" s="56"/>
      <c r="AM21" s="55"/>
      <c r="AN21" s="55"/>
      <c r="AO21" s="55"/>
      <c r="AP21" s="55"/>
      <c r="AQ21" s="55"/>
      <c r="AR21" s="55"/>
      <c r="AS21" s="55"/>
      <c r="AT21" s="56"/>
      <c r="AU21" s="55"/>
      <c r="AV21" s="55"/>
      <c r="AW21" s="55"/>
      <c r="AX21" s="55"/>
      <c r="AY21" s="55"/>
      <c r="AZ21" s="57"/>
      <c r="BA21" s="57"/>
      <c r="BB21" s="58"/>
      <c r="BC21" s="57"/>
      <c r="BJ21" s="58"/>
      <c r="BQ21" s="58"/>
      <c r="BY21" s="58"/>
    </row>
    <row r="22" spans="1:77" s="53" customFormat="1" x14ac:dyDescent="0.25">
      <c r="A22" s="9">
        <v>17</v>
      </c>
      <c r="B22" s="10"/>
      <c r="C22" s="9"/>
      <c r="D22" s="11"/>
      <c r="E22" s="16"/>
      <c r="F22" s="15"/>
      <c r="G22" s="48" t="s">
        <v>1</v>
      </c>
      <c r="H22" s="48" t="s">
        <v>1</v>
      </c>
      <c r="I22" s="48" t="s">
        <v>0</v>
      </c>
      <c r="J22" s="49" t="s">
        <v>0</v>
      </c>
      <c r="K22" s="49"/>
      <c r="L22" s="49"/>
      <c r="M22" s="50"/>
      <c r="N22" s="49"/>
      <c r="O22" s="49"/>
      <c r="P22" s="49"/>
      <c r="Q22" s="49"/>
      <c r="R22" s="49"/>
      <c r="S22" s="49"/>
      <c r="T22" s="49"/>
      <c r="U22" s="50"/>
      <c r="V22" s="49"/>
      <c r="W22" s="49"/>
      <c r="X22" s="49"/>
      <c r="Y22" s="49"/>
      <c r="Z22" s="49"/>
      <c r="AA22" s="49"/>
      <c r="AB22" s="49"/>
      <c r="AC22" s="49"/>
      <c r="AD22" s="50"/>
      <c r="AE22" s="49"/>
      <c r="AF22" s="49"/>
      <c r="AG22" s="49"/>
      <c r="AH22" s="49"/>
      <c r="AI22" s="49"/>
      <c r="AJ22" s="49"/>
      <c r="AK22" s="49"/>
      <c r="AL22" s="50"/>
      <c r="AM22" s="49"/>
      <c r="AN22" s="49"/>
      <c r="AO22" s="49"/>
      <c r="AP22" s="49"/>
      <c r="AQ22" s="49"/>
      <c r="AR22" s="49"/>
      <c r="AS22" s="49"/>
      <c r="AT22" s="50"/>
      <c r="AU22" s="49"/>
      <c r="AV22" s="49"/>
      <c r="AW22" s="49"/>
      <c r="AX22" s="49"/>
      <c r="AY22" s="49"/>
      <c r="AZ22" s="51"/>
      <c r="BA22" s="51"/>
      <c r="BB22" s="52"/>
      <c r="BC22" s="51"/>
      <c r="BJ22" s="52"/>
      <c r="BQ22" s="52"/>
      <c r="BY22" s="52"/>
    </row>
    <row r="23" spans="1:77" s="59" customFormat="1" x14ac:dyDescent="0.25">
      <c r="A23" s="14">
        <v>18</v>
      </c>
      <c r="B23" s="14"/>
      <c r="C23" s="14"/>
      <c r="D23" s="14"/>
      <c r="E23" s="17"/>
      <c r="F23" s="15"/>
      <c r="G23" s="54" t="s">
        <v>1</v>
      </c>
      <c r="H23" s="54" t="s">
        <v>1</v>
      </c>
      <c r="I23" s="54" t="s">
        <v>1</v>
      </c>
      <c r="J23" s="55" t="s">
        <v>0</v>
      </c>
      <c r="K23" s="55"/>
      <c r="L23" s="55"/>
      <c r="M23" s="56"/>
      <c r="N23" s="55"/>
      <c r="O23" s="55"/>
      <c r="P23" s="55"/>
      <c r="Q23" s="55"/>
      <c r="R23" s="55"/>
      <c r="S23" s="55"/>
      <c r="T23" s="55"/>
      <c r="U23" s="56"/>
      <c r="V23" s="55"/>
      <c r="W23" s="55"/>
      <c r="X23" s="55"/>
      <c r="Y23" s="55"/>
      <c r="Z23" s="55"/>
      <c r="AA23" s="55"/>
      <c r="AB23" s="55"/>
      <c r="AC23" s="55"/>
      <c r="AD23" s="56"/>
      <c r="AE23" s="55"/>
      <c r="AF23" s="55"/>
      <c r="AG23" s="55"/>
      <c r="AH23" s="55"/>
      <c r="AI23" s="55"/>
      <c r="AJ23" s="55"/>
      <c r="AK23" s="55"/>
      <c r="AL23" s="56"/>
      <c r="AM23" s="55"/>
      <c r="AN23" s="55"/>
      <c r="AO23" s="55"/>
      <c r="AP23" s="55"/>
      <c r="AQ23" s="55"/>
      <c r="AR23" s="55"/>
      <c r="AS23" s="55"/>
      <c r="AT23" s="56"/>
      <c r="AU23" s="55"/>
      <c r="AV23" s="55"/>
      <c r="AW23" s="55"/>
      <c r="AX23" s="55"/>
      <c r="AY23" s="55"/>
      <c r="AZ23" s="57"/>
      <c r="BA23" s="57"/>
      <c r="BB23" s="58"/>
      <c r="BC23" s="57"/>
      <c r="BJ23" s="58"/>
      <c r="BQ23" s="58"/>
      <c r="BY23" s="58"/>
    </row>
    <row r="24" spans="1:77" s="53" customFormat="1" x14ac:dyDescent="0.25">
      <c r="A24" s="9">
        <v>19</v>
      </c>
      <c r="B24" s="9"/>
      <c r="C24" s="9"/>
      <c r="D24" s="9"/>
      <c r="E24" s="16"/>
      <c r="F24" s="15"/>
      <c r="G24" s="48" t="s">
        <v>0</v>
      </c>
      <c r="H24" s="48" t="s">
        <v>1</v>
      </c>
      <c r="I24" s="48" t="s">
        <v>1</v>
      </c>
      <c r="J24" s="49" t="s">
        <v>0</v>
      </c>
      <c r="K24" s="49"/>
      <c r="L24" s="49"/>
      <c r="M24" s="50"/>
      <c r="N24" s="49"/>
      <c r="O24" s="49"/>
      <c r="P24" s="49"/>
      <c r="Q24" s="49"/>
      <c r="R24" s="49"/>
      <c r="S24" s="49"/>
      <c r="T24" s="49"/>
      <c r="U24" s="50"/>
      <c r="V24" s="49"/>
      <c r="W24" s="49"/>
      <c r="X24" s="49"/>
      <c r="Y24" s="49"/>
      <c r="Z24" s="49"/>
      <c r="AA24" s="49"/>
      <c r="AB24" s="49"/>
      <c r="AC24" s="49"/>
      <c r="AD24" s="50"/>
      <c r="AE24" s="49"/>
      <c r="AF24" s="49"/>
      <c r="AG24" s="49"/>
      <c r="AH24" s="49"/>
      <c r="AI24" s="49"/>
      <c r="AJ24" s="49"/>
      <c r="AK24" s="49"/>
      <c r="AL24" s="50"/>
      <c r="AM24" s="49"/>
      <c r="AN24" s="49"/>
      <c r="AO24" s="49"/>
      <c r="AP24" s="49"/>
      <c r="AQ24" s="49"/>
      <c r="AR24" s="49"/>
      <c r="AS24" s="49"/>
      <c r="AT24" s="50"/>
      <c r="AU24" s="49"/>
      <c r="AV24" s="49"/>
      <c r="AW24" s="49"/>
      <c r="AX24" s="49"/>
      <c r="AY24" s="49"/>
      <c r="AZ24" s="51"/>
      <c r="BA24" s="51"/>
      <c r="BB24" s="52"/>
      <c r="BC24" s="51"/>
      <c r="BJ24" s="52"/>
      <c r="BQ24" s="52"/>
      <c r="BY24" s="52"/>
    </row>
    <row r="25" spans="1:77" s="59" customFormat="1" x14ac:dyDescent="0.25">
      <c r="A25" s="14">
        <v>20</v>
      </c>
      <c r="B25" s="14"/>
      <c r="C25" s="14"/>
      <c r="D25" s="14"/>
      <c r="E25" s="17"/>
      <c r="F25" s="15"/>
      <c r="G25" s="54" t="s">
        <v>1</v>
      </c>
      <c r="H25" s="54" t="s">
        <v>1</v>
      </c>
      <c r="I25" s="54" t="s">
        <v>1</v>
      </c>
      <c r="J25" s="55" t="s">
        <v>0</v>
      </c>
      <c r="K25" s="55"/>
      <c r="L25" s="55"/>
      <c r="M25" s="56"/>
      <c r="N25" s="55"/>
      <c r="O25" s="55"/>
      <c r="P25" s="55"/>
      <c r="Q25" s="55"/>
      <c r="R25" s="55"/>
      <c r="S25" s="55"/>
      <c r="T25" s="55"/>
      <c r="U25" s="56"/>
      <c r="V25" s="55"/>
      <c r="W25" s="55"/>
      <c r="X25" s="55"/>
      <c r="Y25" s="55"/>
      <c r="Z25" s="55"/>
      <c r="AA25" s="55"/>
      <c r="AB25" s="55"/>
      <c r="AC25" s="55"/>
      <c r="AD25" s="56"/>
      <c r="AE25" s="55"/>
      <c r="AF25" s="55"/>
      <c r="AG25" s="55"/>
      <c r="AH25" s="55"/>
      <c r="AI25" s="55"/>
      <c r="AJ25" s="55"/>
      <c r="AK25" s="55"/>
      <c r="AL25" s="56"/>
      <c r="AM25" s="55"/>
      <c r="AN25" s="55"/>
      <c r="AO25" s="55"/>
      <c r="AP25" s="55"/>
      <c r="AQ25" s="55"/>
      <c r="AR25" s="55"/>
      <c r="AS25" s="55"/>
      <c r="AT25" s="56"/>
      <c r="AU25" s="55"/>
      <c r="AV25" s="55"/>
      <c r="AW25" s="55"/>
      <c r="AX25" s="55"/>
      <c r="AY25" s="55"/>
      <c r="AZ25" s="57"/>
      <c r="BA25" s="57"/>
      <c r="BB25" s="58"/>
      <c r="BC25" s="57"/>
      <c r="BJ25" s="58"/>
      <c r="BQ25" s="58"/>
      <c r="BY25" s="58"/>
    </row>
    <row r="26" spans="1:77" s="53" customFormat="1" x14ac:dyDescent="0.25">
      <c r="A26" s="9">
        <v>21</v>
      </c>
      <c r="B26" s="10"/>
      <c r="C26" s="9"/>
      <c r="D26" s="11"/>
      <c r="E26" s="16"/>
      <c r="F26" s="15"/>
      <c r="G26" s="48" t="s">
        <v>1</v>
      </c>
      <c r="H26" s="48" t="s">
        <v>1</v>
      </c>
      <c r="I26" s="48" t="s">
        <v>1</v>
      </c>
      <c r="J26" s="49" t="s">
        <v>1</v>
      </c>
      <c r="K26" s="49"/>
      <c r="L26" s="49"/>
      <c r="M26" s="50"/>
      <c r="N26" s="49"/>
      <c r="O26" s="49"/>
      <c r="P26" s="49"/>
      <c r="Q26" s="49"/>
      <c r="R26" s="49"/>
      <c r="S26" s="49"/>
      <c r="T26" s="49"/>
      <c r="U26" s="50"/>
      <c r="V26" s="49"/>
      <c r="W26" s="49"/>
      <c r="X26" s="49"/>
      <c r="Y26" s="49"/>
      <c r="Z26" s="49"/>
      <c r="AA26" s="49"/>
      <c r="AB26" s="49"/>
      <c r="AC26" s="49"/>
      <c r="AD26" s="50"/>
      <c r="AE26" s="49"/>
      <c r="AF26" s="49"/>
      <c r="AG26" s="49"/>
      <c r="AH26" s="49"/>
      <c r="AI26" s="49"/>
      <c r="AJ26" s="49"/>
      <c r="AK26" s="49"/>
      <c r="AL26" s="50"/>
      <c r="AM26" s="49"/>
      <c r="AN26" s="49"/>
      <c r="AO26" s="49"/>
      <c r="AP26" s="49"/>
      <c r="AQ26" s="49"/>
      <c r="AR26" s="49"/>
      <c r="AS26" s="49"/>
      <c r="AT26" s="50"/>
      <c r="AU26" s="49"/>
      <c r="AV26" s="49"/>
      <c r="AW26" s="49"/>
      <c r="AX26" s="49"/>
      <c r="AY26" s="49"/>
      <c r="AZ26" s="51"/>
      <c r="BA26" s="51"/>
      <c r="BB26" s="52"/>
      <c r="BC26" s="51"/>
      <c r="BJ26" s="52"/>
      <c r="BQ26" s="52"/>
      <c r="BY26" s="52"/>
    </row>
    <row r="27" spans="1:77" s="59" customFormat="1" x14ac:dyDescent="0.25">
      <c r="A27" s="14">
        <v>22</v>
      </c>
      <c r="B27" s="14"/>
      <c r="C27" s="14"/>
      <c r="D27" s="14"/>
      <c r="E27" s="17"/>
      <c r="F27" s="15"/>
      <c r="G27" s="54" t="s">
        <v>1</v>
      </c>
      <c r="H27" s="54" t="s">
        <v>1</v>
      </c>
      <c r="I27" s="54" t="s">
        <v>1</v>
      </c>
      <c r="J27" s="55" t="s">
        <v>1</v>
      </c>
      <c r="K27" s="55"/>
      <c r="L27" s="55"/>
      <c r="M27" s="56"/>
      <c r="N27" s="55"/>
      <c r="O27" s="55"/>
      <c r="P27" s="55"/>
      <c r="Q27" s="55"/>
      <c r="R27" s="55"/>
      <c r="S27" s="55"/>
      <c r="T27" s="55"/>
      <c r="U27" s="56"/>
      <c r="V27" s="55"/>
      <c r="W27" s="55"/>
      <c r="X27" s="55"/>
      <c r="Y27" s="55"/>
      <c r="Z27" s="55"/>
      <c r="AA27" s="55"/>
      <c r="AB27" s="55"/>
      <c r="AC27" s="55"/>
      <c r="AD27" s="56"/>
      <c r="AE27" s="55"/>
      <c r="AF27" s="55"/>
      <c r="AG27" s="55"/>
      <c r="AH27" s="55"/>
      <c r="AI27" s="55"/>
      <c r="AJ27" s="55"/>
      <c r="AK27" s="55"/>
      <c r="AL27" s="56"/>
      <c r="AM27" s="55"/>
      <c r="AN27" s="55"/>
      <c r="AO27" s="55"/>
      <c r="AP27" s="55"/>
      <c r="AQ27" s="55"/>
      <c r="AR27" s="55"/>
      <c r="AS27" s="55"/>
      <c r="AT27" s="56"/>
      <c r="AU27" s="55"/>
      <c r="AV27" s="55"/>
      <c r="AW27" s="55"/>
      <c r="AX27" s="55"/>
      <c r="AY27" s="55"/>
      <c r="AZ27" s="57"/>
      <c r="BA27" s="57"/>
      <c r="BB27" s="58"/>
      <c r="BC27" s="57"/>
      <c r="BJ27" s="58"/>
      <c r="BQ27" s="58"/>
      <c r="BY27" s="58"/>
    </row>
    <row r="28" spans="1:77" s="53" customFormat="1" x14ac:dyDescent="0.25">
      <c r="A28" s="9">
        <v>23</v>
      </c>
      <c r="B28" s="9"/>
      <c r="C28" s="9"/>
      <c r="D28" s="9"/>
      <c r="E28" s="16"/>
      <c r="F28" s="15"/>
      <c r="G28" s="48" t="s">
        <v>1</v>
      </c>
      <c r="H28" s="48" t="s">
        <v>0</v>
      </c>
      <c r="I28" s="48" t="s">
        <v>1</v>
      </c>
      <c r="J28" s="49" t="s">
        <v>1</v>
      </c>
      <c r="K28" s="49"/>
      <c r="L28" s="49"/>
      <c r="M28" s="50"/>
      <c r="N28" s="49"/>
      <c r="O28" s="49"/>
      <c r="P28" s="49"/>
      <c r="Q28" s="49"/>
      <c r="R28" s="49"/>
      <c r="S28" s="49"/>
      <c r="T28" s="49"/>
      <c r="U28" s="50"/>
      <c r="V28" s="49"/>
      <c r="W28" s="49"/>
      <c r="X28" s="49"/>
      <c r="Y28" s="49"/>
      <c r="Z28" s="49"/>
      <c r="AA28" s="49"/>
      <c r="AB28" s="49"/>
      <c r="AC28" s="49"/>
      <c r="AD28" s="50"/>
      <c r="AE28" s="49"/>
      <c r="AF28" s="49"/>
      <c r="AG28" s="49"/>
      <c r="AH28" s="49"/>
      <c r="AI28" s="49"/>
      <c r="AJ28" s="49"/>
      <c r="AK28" s="49"/>
      <c r="AL28" s="50"/>
      <c r="AM28" s="49"/>
      <c r="AN28" s="49"/>
      <c r="AO28" s="49"/>
      <c r="AP28" s="49"/>
      <c r="AQ28" s="49"/>
      <c r="AR28" s="49"/>
      <c r="AS28" s="49"/>
      <c r="AT28" s="50"/>
      <c r="AU28" s="49"/>
      <c r="AV28" s="49"/>
      <c r="AW28" s="49"/>
      <c r="AX28" s="49"/>
      <c r="AY28" s="49"/>
      <c r="AZ28" s="51"/>
      <c r="BA28" s="51"/>
      <c r="BB28" s="52"/>
      <c r="BC28" s="51"/>
      <c r="BJ28" s="52"/>
      <c r="BQ28" s="52"/>
      <c r="BY28" s="52"/>
    </row>
    <row r="29" spans="1:77" s="59" customFormat="1" x14ac:dyDescent="0.25">
      <c r="A29" s="14">
        <v>24</v>
      </c>
      <c r="B29" s="14"/>
      <c r="C29" s="14"/>
      <c r="D29" s="14"/>
      <c r="E29" s="17"/>
      <c r="F29" s="15"/>
      <c r="G29" s="54" t="s">
        <v>1</v>
      </c>
      <c r="H29" s="54" t="s">
        <v>1</v>
      </c>
      <c r="I29" s="54" t="s">
        <v>1</v>
      </c>
      <c r="J29" s="55" t="s">
        <v>1</v>
      </c>
      <c r="K29" s="55"/>
      <c r="L29" s="55"/>
      <c r="M29" s="56"/>
      <c r="N29" s="55"/>
      <c r="O29" s="55"/>
      <c r="P29" s="55"/>
      <c r="Q29" s="55"/>
      <c r="R29" s="55"/>
      <c r="S29" s="55"/>
      <c r="T29" s="55"/>
      <c r="U29" s="56"/>
      <c r="V29" s="55"/>
      <c r="W29" s="55"/>
      <c r="X29" s="55"/>
      <c r="Y29" s="55"/>
      <c r="Z29" s="55"/>
      <c r="AA29" s="55"/>
      <c r="AB29" s="55"/>
      <c r="AC29" s="55"/>
      <c r="AD29" s="56"/>
      <c r="AE29" s="55"/>
      <c r="AF29" s="55"/>
      <c r="AG29" s="55"/>
      <c r="AH29" s="55"/>
      <c r="AI29" s="55"/>
      <c r="AJ29" s="55"/>
      <c r="AK29" s="55"/>
      <c r="AL29" s="56"/>
      <c r="AM29" s="55"/>
      <c r="AN29" s="55"/>
      <c r="AO29" s="55"/>
      <c r="AP29" s="55"/>
      <c r="AQ29" s="55"/>
      <c r="AR29" s="55"/>
      <c r="AS29" s="55"/>
      <c r="AT29" s="56"/>
      <c r="AU29" s="55"/>
      <c r="AV29" s="55"/>
      <c r="AW29" s="55"/>
      <c r="AX29" s="55"/>
      <c r="AY29" s="55"/>
      <c r="AZ29" s="57"/>
      <c r="BA29" s="57"/>
      <c r="BB29" s="58"/>
      <c r="BC29" s="57"/>
      <c r="BJ29" s="58"/>
      <c r="BQ29" s="58"/>
      <c r="BY29" s="58"/>
    </row>
    <row r="30" spans="1:77" s="53" customFormat="1" x14ac:dyDescent="0.25">
      <c r="A30" s="9">
        <v>25</v>
      </c>
      <c r="B30" s="10"/>
      <c r="C30" s="9"/>
      <c r="D30" s="11"/>
      <c r="E30" s="16"/>
      <c r="F30" s="15"/>
      <c r="G30" s="48" t="s">
        <v>1</v>
      </c>
      <c r="H30" s="48" t="s">
        <v>1</v>
      </c>
      <c r="I30" s="48" t="s">
        <v>1</v>
      </c>
      <c r="J30" s="49" t="s">
        <v>1</v>
      </c>
      <c r="K30" s="49"/>
      <c r="L30" s="49"/>
      <c r="M30" s="50"/>
      <c r="N30" s="49"/>
      <c r="O30" s="49"/>
      <c r="P30" s="49"/>
      <c r="Q30" s="49"/>
      <c r="R30" s="49"/>
      <c r="S30" s="49"/>
      <c r="T30" s="49"/>
      <c r="U30" s="50"/>
      <c r="V30" s="49"/>
      <c r="W30" s="49"/>
      <c r="X30" s="49"/>
      <c r="Y30" s="49"/>
      <c r="Z30" s="49"/>
      <c r="AA30" s="49"/>
      <c r="AB30" s="49"/>
      <c r="AC30" s="49"/>
      <c r="AD30" s="50"/>
      <c r="AE30" s="49"/>
      <c r="AF30" s="49"/>
      <c r="AG30" s="49"/>
      <c r="AH30" s="49"/>
      <c r="AI30" s="49"/>
      <c r="AJ30" s="49"/>
      <c r="AK30" s="49"/>
      <c r="AL30" s="50"/>
      <c r="AM30" s="49"/>
      <c r="AN30" s="49"/>
      <c r="AO30" s="49"/>
      <c r="AP30" s="49"/>
      <c r="AQ30" s="49"/>
      <c r="AR30" s="49"/>
      <c r="AS30" s="49"/>
      <c r="AT30" s="50"/>
      <c r="AU30" s="49"/>
      <c r="AV30" s="49"/>
      <c r="AW30" s="49"/>
      <c r="AX30" s="49"/>
      <c r="AY30" s="49"/>
      <c r="AZ30" s="51"/>
      <c r="BA30" s="51"/>
      <c r="BB30" s="52"/>
      <c r="BC30" s="51"/>
      <c r="BJ30" s="52"/>
      <c r="BQ30" s="52"/>
      <c r="BY30" s="52"/>
    </row>
    <row r="31" spans="1:77" s="59" customFormat="1" x14ac:dyDescent="0.25">
      <c r="A31" s="14">
        <v>26</v>
      </c>
      <c r="B31" s="14"/>
      <c r="C31" s="14"/>
      <c r="D31" s="14"/>
      <c r="E31" s="17"/>
      <c r="F31" s="15"/>
      <c r="G31" s="54" t="s">
        <v>1</v>
      </c>
      <c r="H31" s="54" t="s">
        <v>0</v>
      </c>
      <c r="I31" s="54" t="s">
        <v>1</v>
      </c>
      <c r="J31" s="55" t="s">
        <v>1</v>
      </c>
      <c r="K31" s="55"/>
      <c r="L31" s="55"/>
      <c r="M31" s="56"/>
      <c r="N31" s="55"/>
      <c r="O31" s="55"/>
      <c r="P31" s="55"/>
      <c r="Q31" s="55"/>
      <c r="R31" s="55"/>
      <c r="S31" s="55"/>
      <c r="T31" s="55"/>
      <c r="U31" s="56"/>
      <c r="V31" s="55"/>
      <c r="W31" s="55"/>
      <c r="X31" s="55"/>
      <c r="Y31" s="55"/>
      <c r="Z31" s="55"/>
      <c r="AA31" s="55"/>
      <c r="AB31" s="55"/>
      <c r="AC31" s="55"/>
      <c r="AD31" s="56"/>
      <c r="AE31" s="55"/>
      <c r="AF31" s="55"/>
      <c r="AG31" s="55"/>
      <c r="AH31" s="55"/>
      <c r="AI31" s="55"/>
      <c r="AJ31" s="55"/>
      <c r="AK31" s="55"/>
      <c r="AL31" s="56"/>
      <c r="AM31" s="55"/>
      <c r="AN31" s="55"/>
      <c r="AO31" s="55"/>
      <c r="AP31" s="55"/>
      <c r="AQ31" s="55"/>
      <c r="AR31" s="55"/>
      <c r="AS31" s="55"/>
      <c r="AT31" s="56"/>
      <c r="AU31" s="55"/>
      <c r="AV31" s="55"/>
      <c r="AW31" s="55"/>
      <c r="AX31" s="55"/>
      <c r="AY31" s="55"/>
      <c r="AZ31" s="57"/>
      <c r="BA31" s="57"/>
      <c r="BB31" s="58"/>
      <c r="BC31" s="57"/>
      <c r="BJ31" s="58"/>
      <c r="BQ31" s="58"/>
      <c r="BY31" s="58"/>
    </row>
    <row r="32" spans="1:77" s="53" customFormat="1" x14ac:dyDescent="0.25">
      <c r="A32" s="9">
        <v>27</v>
      </c>
      <c r="B32" s="9"/>
      <c r="C32" s="9"/>
      <c r="D32" s="9"/>
      <c r="E32" s="16"/>
      <c r="F32" s="15"/>
      <c r="G32" s="48" t="s">
        <v>1</v>
      </c>
      <c r="H32" s="48" t="s">
        <v>1</v>
      </c>
      <c r="I32" s="48" t="s">
        <v>1</v>
      </c>
      <c r="J32" s="49" t="s">
        <v>1</v>
      </c>
      <c r="K32" s="49"/>
      <c r="L32" s="49"/>
      <c r="M32" s="50"/>
      <c r="N32" s="49"/>
      <c r="O32" s="49"/>
      <c r="P32" s="49"/>
      <c r="Q32" s="49"/>
      <c r="R32" s="49"/>
      <c r="S32" s="49"/>
      <c r="T32" s="49"/>
      <c r="U32" s="50"/>
      <c r="V32" s="49"/>
      <c r="W32" s="49"/>
      <c r="X32" s="49"/>
      <c r="Y32" s="49"/>
      <c r="Z32" s="49"/>
      <c r="AA32" s="49"/>
      <c r="AB32" s="49"/>
      <c r="AC32" s="49"/>
      <c r="AD32" s="50"/>
      <c r="AE32" s="49"/>
      <c r="AF32" s="49"/>
      <c r="AG32" s="49"/>
      <c r="AH32" s="49"/>
      <c r="AI32" s="49"/>
      <c r="AJ32" s="49"/>
      <c r="AK32" s="49"/>
      <c r="AL32" s="50"/>
      <c r="AM32" s="49"/>
      <c r="AN32" s="49"/>
      <c r="AO32" s="49"/>
      <c r="AP32" s="49"/>
      <c r="AQ32" s="49"/>
      <c r="AR32" s="49"/>
      <c r="AS32" s="49"/>
      <c r="AT32" s="50"/>
      <c r="AU32" s="49"/>
      <c r="AV32" s="49"/>
      <c r="AW32" s="49"/>
      <c r="AX32" s="49"/>
      <c r="AY32" s="49"/>
      <c r="AZ32" s="51"/>
      <c r="BA32" s="51"/>
      <c r="BB32" s="52"/>
      <c r="BC32" s="51"/>
      <c r="BJ32" s="52"/>
      <c r="BQ32" s="52"/>
      <c r="BY32" s="52"/>
    </row>
    <row r="33" spans="1:86" s="59" customFormat="1" x14ac:dyDescent="0.25">
      <c r="A33" s="14">
        <v>28</v>
      </c>
      <c r="B33" s="14"/>
      <c r="C33" s="14"/>
      <c r="D33" s="14"/>
      <c r="E33" s="17"/>
      <c r="F33" s="15"/>
      <c r="G33" s="54" t="s">
        <v>1</v>
      </c>
      <c r="H33" s="54" t="s">
        <v>1</v>
      </c>
      <c r="I33" s="54" t="s">
        <v>1</v>
      </c>
      <c r="J33" s="55" t="s">
        <v>1</v>
      </c>
      <c r="K33" s="55"/>
      <c r="L33" s="55"/>
      <c r="M33" s="56"/>
      <c r="N33" s="55"/>
      <c r="O33" s="55"/>
      <c r="P33" s="55"/>
      <c r="Q33" s="55"/>
      <c r="R33" s="55"/>
      <c r="S33" s="55"/>
      <c r="T33" s="55"/>
      <c r="U33" s="56"/>
      <c r="V33" s="55"/>
      <c r="W33" s="55"/>
      <c r="X33" s="55"/>
      <c r="Y33" s="55"/>
      <c r="Z33" s="55"/>
      <c r="AA33" s="55"/>
      <c r="AB33" s="55"/>
      <c r="AC33" s="55"/>
      <c r="AD33" s="56"/>
      <c r="AE33" s="55"/>
      <c r="AF33" s="55"/>
      <c r="AG33" s="55"/>
      <c r="AH33" s="55"/>
      <c r="AI33" s="55"/>
      <c r="AJ33" s="55"/>
      <c r="AK33" s="55"/>
      <c r="AL33" s="56"/>
      <c r="AM33" s="55"/>
      <c r="AN33" s="55"/>
      <c r="AO33" s="55"/>
      <c r="AP33" s="55"/>
      <c r="AQ33" s="55"/>
      <c r="AR33" s="55"/>
      <c r="AS33" s="55"/>
      <c r="AT33" s="56"/>
      <c r="AU33" s="55"/>
      <c r="AV33" s="55"/>
      <c r="AW33" s="55"/>
      <c r="AX33" s="55"/>
      <c r="AY33" s="55"/>
      <c r="AZ33" s="57"/>
      <c r="BA33" s="57"/>
      <c r="BB33" s="58"/>
      <c r="BC33" s="57"/>
      <c r="BJ33" s="58"/>
      <c r="BQ33" s="58"/>
      <c r="BY33" s="58"/>
    </row>
    <row r="34" spans="1:86" s="53" customFormat="1" x14ac:dyDescent="0.25">
      <c r="A34" s="9">
        <v>29</v>
      </c>
      <c r="B34" s="10"/>
      <c r="C34" s="9"/>
      <c r="D34" s="11"/>
      <c r="E34" s="16"/>
      <c r="F34" s="15"/>
      <c r="G34" s="48" t="s">
        <v>1</v>
      </c>
      <c r="H34" s="48" t="s">
        <v>1</v>
      </c>
      <c r="I34" s="48" t="s">
        <v>0</v>
      </c>
      <c r="J34" s="49" t="s">
        <v>1</v>
      </c>
      <c r="K34" s="49"/>
      <c r="L34" s="49"/>
      <c r="M34" s="50"/>
      <c r="N34" s="49"/>
      <c r="O34" s="49"/>
      <c r="P34" s="49"/>
      <c r="Q34" s="49"/>
      <c r="R34" s="49"/>
      <c r="S34" s="49"/>
      <c r="T34" s="49"/>
      <c r="U34" s="50"/>
      <c r="V34" s="49"/>
      <c r="W34" s="49"/>
      <c r="X34" s="49"/>
      <c r="Y34" s="49"/>
      <c r="Z34" s="49"/>
      <c r="AA34" s="49"/>
      <c r="AB34" s="49"/>
      <c r="AC34" s="49"/>
      <c r="AD34" s="50"/>
      <c r="AE34" s="49"/>
      <c r="AF34" s="49"/>
      <c r="AG34" s="49"/>
      <c r="AH34" s="49"/>
      <c r="AI34" s="49"/>
      <c r="AJ34" s="49"/>
      <c r="AK34" s="49"/>
      <c r="AL34" s="50"/>
      <c r="AM34" s="49"/>
      <c r="AN34" s="49"/>
      <c r="AO34" s="49"/>
      <c r="AP34" s="49"/>
      <c r="AQ34" s="49"/>
      <c r="AR34" s="49"/>
      <c r="AS34" s="49"/>
      <c r="AT34" s="50"/>
      <c r="AU34" s="49"/>
      <c r="AV34" s="49"/>
      <c r="AW34" s="49"/>
      <c r="AX34" s="49"/>
      <c r="AY34" s="49"/>
      <c r="AZ34" s="51"/>
      <c r="BA34" s="51"/>
      <c r="BB34" s="52"/>
      <c r="BC34" s="51"/>
      <c r="BJ34" s="52"/>
      <c r="BQ34" s="52"/>
      <c r="BY34" s="52"/>
    </row>
    <row r="35" spans="1:86" s="59" customFormat="1" x14ac:dyDescent="0.25">
      <c r="A35" s="14">
        <v>30</v>
      </c>
      <c r="B35" s="14"/>
      <c r="C35" s="14"/>
      <c r="D35" s="14"/>
      <c r="E35" s="17"/>
      <c r="F35" s="15"/>
      <c r="G35" s="54" t="s">
        <v>1</v>
      </c>
      <c r="H35" s="54" t="s">
        <v>1</v>
      </c>
      <c r="I35" s="54" t="s">
        <v>1</v>
      </c>
      <c r="J35" s="55" t="s">
        <v>1</v>
      </c>
      <c r="K35" s="55"/>
      <c r="L35" s="55"/>
      <c r="M35" s="56"/>
      <c r="N35" s="55"/>
      <c r="O35" s="55"/>
      <c r="P35" s="55"/>
      <c r="Q35" s="55"/>
      <c r="R35" s="55"/>
      <c r="S35" s="55"/>
      <c r="T35" s="55"/>
      <c r="U35" s="56"/>
      <c r="V35" s="55"/>
      <c r="W35" s="55"/>
      <c r="X35" s="55"/>
      <c r="Y35" s="55"/>
      <c r="Z35" s="55"/>
      <c r="AA35" s="55"/>
      <c r="AB35" s="55"/>
      <c r="AC35" s="55"/>
      <c r="AD35" s="56"/>
      <c r="AE35" s="55"/>
      <c r="AF35" s="55"/>
      <c r="AG35" s="55"/>
      <c r="AH35" s="55"/>
      <c r="AI35" s="55"/>
      <c r="AJ35" s="55"/>
      <c r="AK35" s="55"/>
      <c r="AL35" s="56"/>
      <c r="AM35" s="55"/>
      <c r="AN35" s="55"/>
      <c r="AO35" s="55"/>
      <c r="AP35" s="55"/>
      <c r="AQ35" s="55"/>
      <c r="AR35" s="55"/>
      <c r="AS35" s="55"/>
      <c r="AT35" s="56"/>
      <c r="AU35" s="55"/>
      <c r="AV35" s="55"/>
      <c r="AW35" s="55"/>
      <c r="AX35" s="55"/>
      <c r="AY35" s="55"/>
      <c r="AZ35" s="57"/>
      <c r="BA35" s="57"/>
      <c r="BB35" s="58"/>
      <c r="BC35" s="57"/>
      <c r="BJ35" s="58"/>
      <c r="BQ35" s="58"/>
      <c r="BY35" s="58"/>
    </row>
    <row r="36" spans="1:86" s="53" customFormat="1" x14ac:dyDescent="0.25">
      <c r="A36" s="9">
        <v>31</v>
      </c>
      <c r="B36" s="9"/>
      <c r="C36" s="9"/>
      <c r="D36" s="9"/>
      <c r="E36" s="16"/>
      <c r="F36" s="15"/>
      <c r="G36" s="48" t="s">
        <v>1</v>
      </c>
      <c r="H36" s="48" t="s">
        <v>1</v>
      </c>
      <c r="I36" s="48" t="s">
        <v>1</v>
      </c>
      <c r="J36" s="49" t="s">
        <v>1</v>
      </c>
      <c r="K36" s="49"/>
      <c r="L36" s="49"/>
      <c r="M36" s="50"/>
      <c r="N36" s="49"/>
      <c r="O36" s="49"/>
      <c r="P36" s="49"/>
      <c r="Q36" s="49"/>
      <c r="R36" s="49"/>
      <c r="S36" s="49"/>
      <c r="T36" s="49"/>
      <c r="U36" s="50"/>
      <c r="V36" s="49"/>
      <c r="W36" s="49"/>
      <c r="X36" s="49"/>
      <c r="Y36" s="49"/>
      <c r="Z36" s="49"/>
      <c r="AA36" s="49"/>
      <c r="AB36" s="49"/>
      <c r="AC36" s="49"/>
      <c r="AD36" s="50"/>
      <c r="AE36" s="49"/>
      <c r="AF36" s="49"/>
      <c r="AG36" s="49"/>
      <c r="AH36" s="49"/>
      <c r="AI36" s="49"/>
      <c r="AJ36" s="49"/>
      <c r="AK36" s="49"/>
      <c r="AL36" s="50"/>
      <c r="AM36" s="49"/>
      <c r="AN36" s="49"/>
      <c r="AO36" s="49"/>
      <c r="AP36" s="49"/>
      <c r="AQ36" s="49"/>
      <c r="AR36" s="49"/>
      <c r="AS36" s="49"/>
      <c r="AT36" s="50"/>
      <c r="AU36" s="49"/>
      <c r="AV36" s="49"/>
      <c r="AW36" s="49"/>
      <c r="AX36" s="49"/>
      <c r="AY36" s="49"/>
      <c r="AZ36" s="51"/>
      <c r="BA36" s="51"/>
      <c r="BB36" s="52"/>
      <c r="BC36" s="51"/>
      <c r="BJ36" s="52"/>
      <c r="BQ36" s="52"/>
      <c r="BY36" s="52"/>
    </row>
    <row r="37" spans="1:86" s="59" customFormat="1" x14ac:dyDescent="0.25">
      <c r="A37" s="14">
        <v>32</v>
      </c>
      <c r="B37" s="14"/>
      <c r="C37" s="14"/>
      <c r="D37" s="14"/>
      <c r="E37" s="17"/>
      <c r="F37" s="15"/>
      <c r="G37" s="54" t="s">
        <v>1</v>
      </c>
      <c r="H37" s="54" t="s">
        <v>1</v>
      </c>
      <c r="I37" s="54" t="s">
        <v>1</v>
      </c>
      <c r="J37" s="55" t="s">
        <v>1</v>
      </c>
      <c r="K37" s="55"/>
      <c r="L37" s="55"/>
      <c r="M37" s="56"/>
      <c r="N37" s="55"/>
      <c r="O37" s="55"/>
      <c r="P37" s="55"/>
      <c r="Q37" s="55"/>
      <c r="R37" s="55"/>
      <c r="S37" s="55"/>
      <c r="T37" s="55"/>
      <c r="U37" s="56"/>
      <c r="V37" s="55"/>
      <c r="W37" s="55"/>
      <c r="X37" s="55"/>
      <c r="Y37" s="55"/>
      <c r="Z37" s="55"/>
      <c r="AA37" s="55"/>
      <c r="AB37" s="55"/>
      <c r="AC37" s="55"/>
      <c r="AD37" s="56"/>
      <c r="AE37" s="55"/>
      <c r="AF37" s="55"/>
      <c r="AG37" s="55"/>
      <c r="AH37" s="55"/>
      <c r="AI37" s="55"/>
      <c r="AJ37" s="55"/>
      <c r="AK37" s="55"/>
      <c r="AL37" s="56"/>
      <c r="AM37" s="55"/>
      <c r="AN37" s="55"/>
      <c r="AO37" s="55"/>
      <c r="AP37" s="55"/>
      <c r="AQ37" s="55"/>
      <c r="AR37" s="55"/>
      <c r="AS37" s="55"/>
      <c r="AT37" s="56"/>
      <c r="AU37" s="55"/>
      <c r="AV37" s="55"/>
      <c r="AW37" s="55"/>
      <c r="AX37" s="55"/>
      <c r="AY37" s="55"/>
      <c r="AZ37" s="57"/>
      <c r="BA37" s="57"/>
      <c r="BB37" s="58"/>
      <c r="BC37" s="57"/>
      <c r="BJ37" s="58"/>
      <c r="BQ37" s="58"/>
      <c r="BY37" s="58"/>
    </row>
    <row r="38" spans="1:86" s="53" customFormat="1" x14ac:dyDescent="0.25">
      <c r="A38" s="9">
        <v>33</v>
      </c>
      <c r="B38" s="10"/>
      <c r="C38" s="9"/>
      <c r="D38" s="11"/>
      <c r="E38" s="16"/>
      <c r="F38" s="15"/>
      <c r="G38" s="48"/>
      <c r="H38" s="48"/>
      <c r="I38" s="48"/>
      <c r="J38" s="49"/>
      <c r="K38" s="49"/>
      <c r="L38" s="49"/>
      <c r="M38" s="50"/>
      <c r="N38" s="49"/>
      <c r="O38" s="49"/>
      <c r="P38" s="49"/>
      <c r="Q38" s="49"/>
      <c r="R38" s="49"/>
      <c r="S38" s="49"/>
      <c r="T38" s="49"/>
      <c r="U38" s="50"/>
      <c r="V38" s="49"/>
      <c r="W38" s="49"/>
      <c r="X38" s="49"/>
      <c r="Y38" s="49"/>
      <c r="Z38" s="49"/>
      <c r="AA38" s="49"/>
      <c r="AB38" s="49"/>
      <c r="AC38" s="49"/>
      <c r="AD38" s="50"/>
      <c r="AE38" s="49"/>
      <c r="AF38" s="49"/>
      <c r="AG38" s="49"/>
      <c r="AH38" s="49"/>
      <c r="AI38" s="49"/>
      <c r="AJ38" s="49"/>
      <c r="AK38" s="49"/>
      <c r="AL38" s="50"/>
      <c r="AM38" s="49"/>
      <c r="AN38" s="49"/>
      <c r="AO38" s="49"/>
      <c r="AP38" s="49"/>
      <c r="AQ38" s="49"/>
      <c r="AR38" s="49"/>
      <c r="AS38" s="49"/>
      <c r="AT38" s="50"/>
      <c r="AU38" s="49"/>
      <c r="AV38" s="49"/>
      <c r="AW38" s="49"/>
      <c r="AX38" s="49"/>
      <c r="AY38" s="49"/>
      <c r="AZ38" s="51"/>
      <c r="BA38" s="51"/>
      <c r="BB38" s="52"/>
      <c r="BC38" s="51"/>
      <c r="BJ38" s="52"/>
      <c r="BQ38" s="52"/>
      <c r="BY38" s="52"/>
    </row>
    <row r="39" spans="1:86" s="59" customFormat="1" x14ac:dyDescent="0.25">
      <c r="A39" s="14">
        <v>34</v>
      </c>
      <c r="B39" s="14"/>
      <c r="C39" s="14"/>
      <c r="D39" s="14"/>
      <c r="E39" s="17"/>
      <c r="F39" s="15"/>
      <c r="G39" s="54"/>
      <c r="H39" s="54"/>
      <c r="I39" s="54"/>
      <c r="J39" s="55"/>
      <c r="K39" s="55"/>
      <c r="L39" s="55"/>
      <c r="M39" s="56"/>
      <c r="N39" s="55"/>
      <c r="O39" s="55"/>
      <c r="P39" s="55"/>
      <c r="Q39" s="55"/>
      <c r="R39" s="55"/>
      <c r="S39" s="55"/>
      <c r="T39" s="55"/>
      <c r="U39" s="56"/>
      <c r="V39" s="55"/>
      <c r="W39" s="55"/>
      <c r="X39" s="55"/>
      <c r="Y39" s="55"/>
      <c r="Z39" s="55"/>
      <c r="AA39" s="55"/>
      <c r="AB39" s="55"/>
      <c r="AC39" s="55"/>
      <c r="AD39" s="56"/>
      <c r="AE39" s="55"/>
      <c r="AF39" s="55"/>
      <c r="AG39" s="55"/>
      <c r="AH39" s="55"/>
      <c r="AI39" s="55"/>
      <c r="AJ39" s="55"/>
      <c r="AK39" s="55"/>
      <c r="AL39" s="56"/>
      <c r="AM39" s="55"/>
      <c r="AN39" s="55"/>
      <c r="AO39" s="55"/>
      <c r="AP39" s="55"/>
      <c r="AQ39" s="55"/>
      <c r="AR39" s="55"/>
      <c r="AS39" s="55"/>
      <c r="AT39" s="56"/>
      <c r="AU39" s="55"/>
      <c r="AV39" s="55"/>
      <c r="AW39" s="55"/>
      <c r="AX39" s="55"/>
      <c r="AY39" s="55"/>
      <c r="AZ39" s="57"/>
      <c r="BA39" s="57"/>
      <c r="BB39" s="58"/>
      <c r="BC39" s="57"/>
      <c r="BJ39" s="58"/>
      <c r="BQ39" s="58"/>
      <c r="BY39" s="58"/>
    </row>
    <row r="40" spans="1:86" s="53" customFormat="1" x14ac:dyDescent="0.25">
      <c r="A40" s="9">
        <v>35</v>
      </c>
      <c r="B40" s="9"/>
      <c r="C40" s="9"/>
      <c r="D40" s="9"/>
      <c r="E40" s="16"/>
      <c r="F40" s="15"/>
      <c r="G40" s="48"/>
      <c r="H40" s="48"/>
      <c r="I40" s="48"/>
      <c r="J40" s="49"/>
      <c r="K40" s="49"/>
      <c r="L40" s="49"/>
      <c r="M40" s="50"/>
      <c r="N40" s="49"/>
      <c r="O40" s="49"/>
      <c r="P40" s="49"/>
      <c r="Q40" s="49"/>
      <c r="R40" s="49"/>
      <c r="S40" s="49"/>
      <c r="T40" s="49"/>
      <c r="U40" s="50"/>
      <c r="V40" s="49"/>
      <c r="W40" s="49"/>
      <c r="X40" s="49"/>
      <c r="Y40" s="49"/>
      <c r="Z40" s="49"/>
      <c r="AA40" s="49"/>
      <c r="AB40" s="49"/>
      <c r="AC40" s="49"/>
      <c r="AD40" s="50"/>
      <c r="AE40" s="49"/>
      <c r="AF40" s="49"/>
      <c r="AG40" s="49"/>
      <c r="AH40" s="49"/>
      <c r="AI40" s="49"/>
      <c r="AJ40" s="49"/>
      <c r="AK40" s="49"/>
      <c r="AL40" s="50"/>
      <c r="AM40" s="49"/>
      <c r="AN40" s="49"/>
      <c r="AO40" s="49"/>
      <c r="AP40" s="49"/>
      <c r="AQ40" s="49"/>
      <c r="AR40" s="49"/>
      <c r="AS40" s="49"/>
      <c r="AT40" s="50"/>
      <c r="AU40" s="49"/>
      <c r="AV40" s="49"/>
      <c r="AW40" s="49"/>
      <c r="AX40" s="49"/>
      <c r="AY40" s="49"/>
      <c r="AZ40" s="51"/>
      <c r="BA40" s="51"/>
      <c r="BB40" s="52"/>
      <c r="BC40" s="51"/>
      <c r="BJ40" s="52"/>
      <c r="BQ40" s="52"/>
      <c r="BY40" s="52"/>
    </row>
    <row r="41" spans="1:86" s="59" customFormat="1" x14ac:dyDescent="0.25">
      <c r="A41" s="14">
        <v>36</v>
      </c>
      <c r="B41" s="14"/>
      <c r="C41" s="14"/>
      <c r="D41" s="14"/>
      <c r="E41" s="17"/>
      <c r="F41" s="15"/>
      <c r="G41" s="54"/>
      <c r="H41" s="54"/>
      <c r="I41" s="54"/>
      <c r="J41" s="55"/>
      <c r="K41" s="55"/>
      <c r="L41" s="55"/>
      <c r="M41" s="56"/>
      <c r="N41" s="55"/>
      <c r="O41" s="55"/>
      <c r="P41" s="55"/>
      <c r="Q41" s="55"/>
      <c r="R41" s="55"/>
      <c r="S41" s="55"/>
      <c r="T41" s="55"/>
      <c r="U41" s="56"/>
      <c r="V41" s="55"/>
      <c r="W41" s="55"/>
      <c r="X41" s="55"/>
      <c r="Y41" s="55"/>
      <c r="Z41" s="55"/>
      <c r="AA41" s="55"/>
      <c r="AB41" s="55"/>
      <c r="AC41" s="55"/>
      <c r="AD41" s="56"/>
      <c r="AE41" s="55"/>
      <c r="AF41" s="55"/>
      <c r="AG41" s="55"/>
      <c r="AH41" s="55"/>
      <c r="AI41" s="55"/>
      <c r="AJ41" s="55"/>
      <c r="AK41" s="55"/>
      <c r="AL41" s="56"/>
      <c r="AM41" s="55"/>
      <c r="AN41" s="55"/>
      <c r="AO41" s="55"/>
      <c r="AP41" s="55"/>
      <c r="AQ41" s="55"/>
      <c r="AR41" s="55"/>
      <c r="AS41" s="55"/>
      <c r="AT41" s="56"/>
      <c r="AU41" s="55"/>
      <c r="AV41" s="55"/>
      <c r="AW41" s="55"/>
      <c r="AX41" s="55"/>
      <c r="AY41" s="55"/>
      <c r="AZ41" s="57"/>
      <c r="BA41" s="57"/>
      <c r="BB41" s="58"/>
      <c r="BC41" s="57"/>
      <c r="BJ41" s="58"/>
      <c r="BQ41" s="58"/>
      <c r="BY41" s="58"/>
    </row>
    <row r="42" spans="1:86" s="53" customFormat="1" x14ac:dyDescent="0.25">
      <c r="A42" s="9">
        <v>37</v>
      </c>
      <c r="B42" s="10"/>
      <c r="C42" s="9"/>
      <c r="D42" s="11"/>
      <c r="E42" s="16"/>
      <c r="F42" s="15"/>
      <c r="G42" s="48"/>
      <c r="H42" s="48"/>
      <c r="I42" s="48"/>
      <c r="J42" s="49"/>
      <c r="K42" s="49"/>
      <c r="L42" s="49"/>
      <c r="M42" s="50"/>
      <c r="N42" s="49"/>
      <c r="O42" s="49"/>
      <c r="P42" s="49"/>
      <c r="Q42" s="49"/>
      <c r="R42" s="49"/>
      <c r="S42" s="49"/>
      <c r="T42" s="49"/>
      <c r="U42" s="50"/>
      <c r="V42" s="49"/>
      <c r="W42" s="49"/>
      <c r="X42" s="49"/>
      <c r="Y42" s="49"/>
      <c r="Z42" s="49"/>
      <c r="AA42" s="49"/>
      <c r="AB42" s="49"/>
      <c r="AC42" s="49"/>
      <c r="AD42" s="50"/>
      <c r="AE42" s="49"/>
      <c r="AF42" s="49"/>
      <c r="AG42" s="49"/>
      <c r="AH42" s="49"/>
      <c r="AI42" s="49"/>
      <c r="AJ42" s="49"/>
      <c r="AK42" s="49"/>
      <c r="AL42" s="50"/>
      <c r="AM42" s="49"/>
      <c r="AN42" s="49"/>
      <c r="AO42" s="49"/>
      <c r="AP42" s="49"/>
      <c r="AQ42" s="49"/>
      <c r="AR42" s="49"/>
      <c r="AS42" s="49"/>
      <c r="AT42" s="50"/>
      <c r="AU42" s="49"/>
      <c r="AV42" s="49"/>
      <c r="AW42" s="49"/>
      <c r="AX42" s="49"/>
      <c r="AY42" s="49"/>
      <c r="AZ42" s="51"/>
      <c r="BA42" s="51"/>
      <c r="BB42" s="52"/>
      <c r="BC42" s="51"/>
      <c r="BJ42" s="52"/>
      <c r="BQ42" s="52"/>
      <c r="BY42" s="52"/>
    </row>
    <row r="43" spans="1:86" s="59" customFormat="1" x14ac:dyDescent="0.25">
      <c r="A43" s="14">
        <v>38</v>
      </c>
      <c r="B43" s="14"/>
      <c r="C43" s="14"/>
      <c r="D43" s="14"/>
      <c r="E43" s="17"/>
      <c r="F43" s="15"/>
      <c r="G43" s="54"/>
      <c r="H43" s="54"/>
      <c r="I43" s="54"/>
      <c r="J43" s="55"/>
      <c r="K43" s="55"/>
      <c r="L43" s="55"/>
      <c r="M43" s="56"/>
      <c r="N43" s="55"/>
      <c r="O43" s="55"/>
      <c r="P43" s="55"/>
      <c r="Q43" s="55"/>
      <c r="R43" s="55"/>
      <c r="S43" s="55"/>
      <c r="T43" s="55"/>
      <c r="U43" s="56"/>
      <c r="V43" s="55"/>
      <c r="W43" s="55"/>
      <c r="X43" s="55"/>
      <c r="Y43" s="55"/>
      <c r="Z43" s="55"/>
      <c r="AA43" s="55"/>
      <c r="AB43" s="55"/>
      <c r="AC43" s="55"/>
      <c r="AD43" s="56"/>
      <c r="AE43" s="55"/>
      <c r="AF43" s="55"/>
      <c r="AG43" s="55"/>
      <c r="AH43" s="55"/>
      <c r="AI43" s="55"/>
      <c r="AJ43" s="55"/>
      <c r="AK43" s="55"/>
      <c r="AL43" s="56"/>
      <c r="AM43" s="55"/>
      <c r="AN43" s="55"/>
      <c r="AO43" s="55"/>
      <c r="AP43" s="55"/>
      <c r="AQ43" s="55"/>
      <c r="AR43" s="55"/>
      <c r="AS43" s="55"/>
      <c r="AT43" s="56"/>
      <c r="AU43" s="55"/>
      <c r="AV43" s="55"/>
      <c r="AW43" s="55"/>
      <c r="AX43" s="55"/>
      <c r="AY43" s="55"/>
      <c r="AZ43" s="57"/>
      <c r="BA43" s="57"/>
      <c r="BB43" s="58"/>
      <c r="BC43" s="57"/>
      <c r="BJ43" s="58"/>
      <c r="BQ43" s="58"/>
      <c r="BY43" s="58"/>
    </row>
    <row r="44" spans="1:86" s="53" customFormat="1" x14ac:dyDescent="0.25">
      <c r="A44" s="9">
        <v>39</v>
      </c>
      <c r="B44" s="9"/>
      <c r="C44" s="9"/>
      <c r="D44" s="9"/>
      <c r="E44" s="16"/>
      <c r="F44" s="15"/>
      <c r="G44" s="48" t="s">
        <v>1</v>
      </c>
      <c r="H44" s="48" t="s">
        <v>1</v>
      </c>
      <c r="I44" s="48" t="s">
        <v>1</v>
      </c>
      <c r="J44" s="49" t="s">
        <v>1</v>
      </c>
      <c r="K44" s="49"/>
      <c r="L44" s="49"/>
      <c r="M44" s="50"/>
      <c r="N44" s="49"/>
      <c r="O44" s="49"/>
      <c r="P44" s="49"/>
      <c r="Q44" s="49"/>
      <c r="R44" s="49"/>
      <c r="S44" s="49"/>
      <c r="T44" s="49"/>
      <c r="U44" s="50"/>
      <c r="V44" s="49"/>
      <c r="W44" s="49"/>
      <c r="X44" s="49"/>
      <c r="Y44" s="49"/>
      <c r="Z44" s="49"/>
      <c r="AA44" s="49"/>
      <c r="AB44" s="49"/>
      <c r="AC44" s="49"/>
      <c r="AD44" s="50"/>
      <c r="AE44" s="49"/>
      <c r="AF44" s="49"/>
      <c r="AG44" s="49"/>
      <c r="AH44" s="49"/>
      <c r="AI44" s="49"/>
      <c r="AJ44" s="49"/>
      <c r="AK44" s="49"/>
      <c r="AL44" s="50"/>
      <c r="AM44" s="49"/>
      <c r="AN44" s="49"/>
      <c r="AO44" s="49"/>
      <c r="AP44" s="49"/>
      <c r="AQ44" s="49"/>
      <c r="AR44" s="49"/>
      <c r="AS44" s="49"/>
      <c r="AT44" s="50"/>
      <c r="AU44" s="49"/>
      <c r="AV44" s="49"/>
      <c r="AW44" s="49"/>
      <c r="AX44" s="49"/>
      <c r="AY44" s="49"/>
      <c r="AZ44" s="51"/>
      <c r="BA44" s="51"/>
      <c r="BB44" s="52"/>
      <c r="BC44" s="51"/>
      <c r="BJ44" s="52"/>
      <c r="BQ44" s="52"/>
      <c r="BY44" s="52"/>
    </row>
    <row r="45" spans="1:86" s="59" customFormat="1" x14ac:dyDescent="0.25">
      <c r="A45" s="15">
        <v>40</v>
      </c>
      <c r="B45" s="15"/>
      <c r="C45" s="15"/>
      <c r="D45" s="15"/>
      <c r="E45" s="17"/>
      <c r="F45" s="15"/>
      <c r="G45" s="54" t="s">
        <v>1</v>
      </c>
      <c r="H45" s="54" t="s">
        <v>1</v>
      </c>
      <c r="I45" s="54" t="s">
        <v>1</v>
      </c>
      <c r="J45" s="55" t="s">
        <v>1</v>
      </c>
      <c r="K45" s="55"/>
      <c r="L45" s="55"/>
      <c r="M45" s="56"/>
      <c r="N45" s="55"/>
      <c r="O45" s="55"/>
      <c r="P45" s="55"/>
      <c r="Q45" s="55"/>
      <c r="R45" s="55"/>
      <c r="S45" s="55"/>
      <c r="T45" s="55"/>
      <c r="U45" s="56"/>
      <c r="V45" s="55"/>
      <c r="W45" s="55"/>
      <c r="X45" s="55"/>
      <c r="Y45" s="55"/>
      <c r="Z45" s="55"/>
      <c r="AA45" s="55"/>
      <c r="AB45" s="55"/>
      <c r="AC45" s="55"/>
      <c r="AD45" s="56"/>
      <c r="AE45" s="55"/>
      <c r="AF45" s="55"/>
      <c r="AG45" s="55"/>
      <c r="AH45" s="55"/>
      <c r="AI45" s="55"/>
      <c r="AJ45" s="55"/>
      <c r="AK45" s="55"/>
      <c r="AL45" s="56"/>
      <c r="AM45" s="55"/>
      <c r="AN45" s="55"/>
      <c r="AO45" s="55"/>
      <c r="AP45" s="55"/>
      <c r="AQ45" s="55"/>
      <c r="AR45" s="55"/>
      <c r="AS45" s="55"/>
      <c r="AT45" s="56"/>
      <c r="AU45" s="55"/>
      <c r="AV45" s="55"/>
      <c r="AW45" s="55"/>
      <c r="AX45" s="55"/>
      <c r="AY45" s="55"/>
      <c r="AZ45" s="57"/>
      <c r="BA45" s="57"/>
      <c r="BB45" s="58"/>
      <c r="BC45" s="57"/>
      <c r="BJ45" s="58"/>
      <c r="BQ45" s="58"/>
      <c r="BY45" s="58"/>
    </row>
    <row r="46" spans="1:86" s="53" customFormat="1" ht="15.75" thickBot="1" x14ac:dyDescent="0.3">
      <c r="A46" s="60">
        <v>41</v>
      </c>
      <c r="B46" s="61"/>
      <c r="C46" s="60"/>
      <c r="D46" s="62"/>
      <c r="E46" s="63"/>
      <c r="F46" s="15"/>
      <c r="G46" s="48" t="s">
        <v>1</v>
      </c>
      <c r="H46" s="48" t="s">
        <v>1</v>
      </c>
      <c r="I46" s="48" t="s">
        <v>1</v>
      </c>
      <c r="J46" s="49" t="s">
        <v>1</v>
      </c>
      <c r="K46" s="49"/>
      <c r="L46" s="49"/>
      <c r="M46" s="50"/>
      <c r="N46" s="49"/>
      <c r="O46" s="49"/>
      <c r="P46" s="49"/>
      <c r="Q46" s="49"/>
      <c r="R46" s="49"/>
      <c r="S46" s="49"/>
      <c r="T46" s="49"/>
      <c r="U46" s="50"/>
      <c r="V46" s="49"/>
      <c r="W46" s="49"/>
      <c r="X46" s="49"/>
      <c r="Y46" s="49"/>
      <c r="Z46" s="49"/>
      <c r="AA46" s="49"/>
      <c r="AB46" s="49"/>
      <c r="AC46" s="49"/>
      <c r="AD46" s="50"/>
      <c r="AE46" s="49"/>
      <c r="AF46" s="49"/>
      <c r="AG46" s="49"/>
      <c r="AH46" s="49"/>
      <c r="AI46" s="49"/>
      <c r="AJ46" s="49"/>
      <c r="AK46" s="49"/>
      <c r="AL46" s="50"/>
      <c r="AM46" s="49"/>
      <c r="AN46" s="49"/>
      <c r="AO46" s="49"/>
      <c r="AP46" s="49"/>
      <c r="AQ46" s="49"/>
      <c r="AR46" s="49"/>
      <c r="AS46" s="49"/>
      <c r="AT46" s="50"/>
      <c r="AU46" s="49"/>
      <c r="AV46" s="49"/>
      <c r="AW46" s="49"/>
      <c r="AX46" s="49"/>
      <c r="AY46" s="49"/>
      <c r="AZ46" s="51"/>
      <c r="BA46" s="51"/>
      <c r="BB46" s="52"/>
      <c r="BC46" s="51"/>
      <c r="BJ46" s="52"/>
      <c r="BQ46" s="52"/>
      <c r="BY46" s="52"/>
    </row>
    <row r="47" spans="1:86" x14ac:dyDescent="0.25">
      <c r="E47" s="25" t="s">
        <v>3</v>
      </c>
      <c r="F47" s="22"/>
      <c r="G47" s="26">
        <f>COUNTIF(G$6:G$46,"M")</f>
        <v>28</v>
      </c>
      <c r="H47" s="26">
        <f t="shared" ref="H47:BQ47" si="69">COUNTIF(H$6:H$46,"M")</f>
        <v>28</v>
      </c>
      <c r="I47" s="26">
        <f t="shared" si="69"/>
        <v>28</v>
      </c>
      <c r="J47" s="26">
        <f t="shared" si="69"/>
        <v>25</v>
      </c>
      <c r="K47" s="26">
        <f t="shared" si="69"/>
        <v>0</v>
      </c>
      <c r="L47" s="26">
        <f t="shared" si="69"/>
        <v>0</v>
      </c>
      <c r="M47" s="31">
        <f t="shared" si="69"/>
        <v>0</v>
      </c>
      <c r="N47" s="26">
        <f t="shared" si="69"/>
        <v>0</v>
      </c>
      <c r="O47" s="26">
        <f t="shared" si="69"/>
        <v>0</v>
      </c>
      <c r="P47" s="26">
        <f t="shared" si="69"/>
        <v>0</v>
      </c>
      <c r="Q47" s="26">
        <f t="shared" si="69"/>
        <v>0</v>
      </c>
      <c r="R47" s="26">
        <f t="shared" si="69"/>
        <v>0</v>
      </c>
      <c r="S47" s="26">
        <f t="shared" si="69"/>
        <v>0</v>
      </c>
      <c r="T47" s="26">
        <f t="shared" si="69"/>
        <v>0</v>
      </c>
      <c r="U47" s="26">
        <f t="shared" si="69"/>
        <v>0</v>
      </c>
      <c r="V47" s="33">
        <f t="shared" si="69"/>
        <v>0</v>
      </c>
      <c r="W47" s="26">
        <f t="shared" si="69"/>
        <v>0</v>
      </c>
      <c r="X47" s="26">
        <f t="shared" si="69"/>
        <v>0</v>
      </c>
      <c r="Y47" s="26">
        <f t="shared" si="69"/>
        <v>0</v>
      </c>
      <c r="Z47" s="26">
        <f t="shared" si="69"/>
        <v>0</v>
      </c>
      <c r="AA47" s="26">
        <f t="shared" si="69"/>
        <v>0</v>
      </c>
      <c r="AB47" s="26">
        <f t="shared" si="69"/>
        <v>0</v>
      </c>
      <c r="AC47" s="26">
        <f t="shared" si="69"/>
        <v>0</v>
      </c>
      <c r="AD47" s="31">
        <f t="shared" si="69"/>
        <v>0</v>
      </c>
      <c r="AE47" s="26">
        <f t="shared" si="69"/>
        <v>0</v>
      </c>
      <c r="AF47" s="26">
        <f t="shared" si="69"/>
        <v>0</v>
      </c>
      <c r="AG47" s="26">
        <f t="shared" si="69"/>
        <v>0</v>
      </c>
      <c r="AH47" s="26">
        <f t="shared" si="69"/>
        <v>0</v>
      </c>
      <c r="AI47" s="26">
        <f t="shared" si="69"/>
        <v>0</v>
      </c>
      <c r="AJ47" s="26">
        <f t="shared" si="69"/>
        <v>0</v>
      </c>
      <c r="AK47" s="26">
        <f t="shared" si="69"/>
        <v>0</v>
      </c>
      <c r="AL47" s="31">
        <f t="shared" si="69"/>
        <v>0</v>
      </c>
      <c r="AM47" s="26">
        <f t="shared" si="69"/>
        <v>0</v>
      </c>
      <c r="AN47" s="26">
        <f t="shared" si="69"/>
        <v>0</v>
      </c>
      <c r="AO47" s="26">
        <f t="shared" si="69"/>
        <v>0</v>
      </c>
      <c r="AP47" s="26">
        <f t="shared" si="69"/>
        <v>0</v>
      </c>
      <c r="AQ47" s="26">
        <f t="shared" si="69"/>
        <v>0</v>
      </c>
      <c r="AR47" s="26">
        <f t="shared" si="69"/>
        <v>0</v>
      </c>
      <c r="AS47" s="26">
        <f t="shared" si="69"/>
        <v>0</v>
      </c>
      <c r="AT47" s="26">
        <f t="shared" si="69"/>
        <v>0</v>
      </c>
      <c r="AU47" s="26">
        <f t="shared" si="69"/>
        <v>0</v>
      </c>
      <c r="AV47" s="26">
        <f t="shared" si="69"/>
        <v>0</v>
      </c>
      <c r="AW47" s="26">
        <f t="shared" si="69"/>
        <v>0</v>
      </c>
      <c r="AX47" s="26">
        <f t="shared" si="69"/>
        <v>0</v>
      </c>
      <c r="AY47" s="26">
        <f t="shared" si="69"/>
        <v>0</v>
      </c>
      <c r="AZ47" s="26">
        <f t="shared" si="69"/>
        <v>0</v>
      </c>
      <c r="BA47" s="26">
        <f t="shared" si="69"/>
        <v>0</v>
      </c>
      <c r="BB47" s="31">
        <f t="shared" si="69"/>
        <v>0</v>
      </c>
      <c r="BC47" s="26">
        <f t="shared" si="69"/>
        <v>0</v>
      </c>
      <c r="BD47" s="26">
        <f t="shared" si="69"/>
        <v>0</v>
      </c>
      <c r="BE47" s="26">
        <f t="shared" si="69"/>
        <v>0</v>
      </c>
      <c r="BF47" s="26">
        <f t="shared" si="69"/>
        <v>0</v>
      </c>
      <c r="BG47" s="26">
        <f t="shared" si="69"/>
        <v>0</v>
      </c>
      <c r="BH47" s="26">
        <f t="shared" si="69"/>
        <v>0</v>
      </c>
      <c r="BI47" s="26">
        <f t="shared" si="69"/>
        <v>0</v>
      </c>
      <c r="BJ47" s="31">
        <f t="shared" si="69"/>
        <v>0</v>
      </c>
      <c r="BK47" s="26">
        <f t="shared" si="69"/>
        <v>0</v>
      </c>
      <c r="BL47" s="26">
        <f t="shared" si="69"/>
        <v>0</v>
      </c>
      <c r="BM47" s="26">
        <f t="shared" si="69"/>
        <v>0</v>
      </c>
      <c r="BN47" s="26">
        <f t="shared" si="69"/>
        <v>0</v>
      </c>
      <c r="BO47" s="26">
        <f t="shared" si="69"/>
        <v>0</v>
      </c>
      <c r="BP47" s="26">
        <f t="shared" si="69"/>
        <v>0</v>
      </c>
      <c r="BQ47" s="31">
        <f t="shared" si="69"/>
        <v>0</v>
      </c>
      <c r="BR47" s="26">
        <f t="shared" ref="BR47:BT47" si="70">COUNTIF(BR$6:BR$46,"M")</f>
        <v>0</v>
      </c>
      <c r="BS47" s="26">
        <f t="shared" si="70"/>
        <v>0</v>
      </c>
      <c r="BT47" s="26">
        <f t="shared" si="70"/>
        <v>0</v>
      </c>
      <c r="BU47" s="27"/>
      <c r="BV47" s="27"/>
      <c r="BW47" s="27"/>
      <c r="BX47" s="27"/>
      <c r="BY47" s="45"/>
      <c r="BZ47" s="27"/>
      <c r="CA47" s="27"/>
      <c r="CB47" s="27"/>
      <c r="CC47" s="27"/>
      <c r="CD47" s="27"/>
      <c r="CE47" s="27"/>
      <c r="CF47" s="27"/>
      <c r="CG47" s="27"/>
      <c r="CH47" s="14"/>
    </row>
    <row r="48" spans="1:86" x14ac:dyDescent="0.25">
      <c r="E48" s="24" t="s">
        <v>5</v>
      </c>
      <c r="F48" s="23"/>
      <c r="G48" s="12">
        <f>COUNTIF(G$6:G$46,"IM")</f>
        <v>2</v>
      </c>
      <c r="H48" s="12">
        <f t="shared" ref="H48:BQ48" si="71">COUNTIF(H$6:H$46,"IM")</f>
        <v>5</v>
      </c>
      <c r="I48" s="12">
        <f t="shared" si="71"/>
        <v>2</v>
      </c>
      <c r="J48" s="12">
        <f t="shared" si="71"/>
        <v>2</v>
      </c>
      <c r="K48" s="12">
        <f t="shared" si="71"/>
        <v>0</v>
      </c>
      <c r="L48" s="12">
        <f t="shared" si="71"/>
        <v>0</v>
      </c>
      <c r="M48" s="13">
        <f t="shared" si="71"/>
        <v>0</v>
      </c>
      <c r="N48" s="12">
        <f t="shared" si="71"/>
        <v>0</v>
      </c>
      <c r="O48" s="12">
        <f t="shared" si="71"/>
        <v>0</v>
      </c>
      <c r="P48" s="12">
        <f t="shared" si="71"/>
        <v>0</v>
      </c>
      <c r="Q48" s="12">
        <f t="shared" si="71"/>
        <v>0</v>
      </c>
      <c r="R48" s="12">
        <f t="shared" si="71"/>
        <v>0</v>
      </c>
      <c r="S48" s="12">
        <f t="shared" si="71"/>
        <v>0</v>
      </c>
      <c r="T48" s="12">
        <f t="shared" si="71"/>
        <v>0</v>
      </c>
      <c r="U48" s="12">
        <f t="shared" si="71"/>
        <v>0</v>
      </c>
      <c r="V48" s="34">
        <f t="shared" si="71"/>
        <v>0</v>
      </c>
      <c r="W48" s="12">
        <f t="shared" si="71"/>
        <v>0</v>
      </c>
      <c r="X48" s="12">
        <f t="shared" si="71"/>
        <v>0</v>
      </c>
      <c r="Y48" s="12">
        <f t="shared" si="71"/>
        <v>0</v>
      </c>
      <c r="Z48" s="12">
        <f t="shared" si="71"/>
        <v>0</v>
      </c>
      <c r="AA48" s="12">
        <f t="shared" si="71"/>
        <v>0</v>
      </c>
      <c r="AB48" s="12">
        <f t="shared" si="71"/>
        <v>0</v>
      </c>
      <c r="AC48" s="12">
        <f t="shared" si="71"/>
        <v>0</v>
      </c>
      <c r="AD48" s="13">
        <f t="shared" si="71"/>
        <v>0</v>
      </c>
      <c r="AE48" s="12">
        <f t="shared" si="71"/>
        <v>0</v>
      </c>
      <c r="AF48" s="12">
        <f t="shared" si="71"/>
        <v>0</v>
      </c>
      <c r="AG48" s="12">
        <f t="shared" si="71"/>
        <v>0</v>
      </c>
      <c r="AH48" s="12">
        <f t="shared" si="71"/>
        <v>0</v>
      </c>
      <c r="AI48" s="12">
        <f t="shared" si="71"/>
        <v>0</v>
      </c>
      <c r="AJ48" s="12">
        <f t="shared" si="71"/>
        <v>0</v>
      </c>
      <c r="AK48" s="12">
        <f t="shared" si="71"/>
        <v>0</v>
      </c>
      <c r="AL48" s="13">
        <f t="shared" si="71"/>
        <v>0</v>
      </c>
      <c r="AM48" s="12">
        <f t="shared" si="71"/>
        <v>0</v>
      </c>
      <c r="AN48" s="12">
        <f t="shared" si="71"/>
        <v>0</v>
      </c>
      <c r="AO48" s="12">
        <f t="shared" si="71"/>
        <v>0</v>
      </c>
      <c r="AP48" s="12">
        <f t="shared" si="71"/>
        <v>0</v>
      </c>
      <c r="AQ48" s="12">
        <f t="shared" si="71"/>
        <v>0</v>
      </c>
      <c r="AR48" s="12">
        <f t="shared" si="71"/>
        <v>0</v>
      </c>
      <c r="AS48" s="12">
        <f t="shared" si="71"/>
        <v>0</v>
      </c>
      <c r="AT48" s="12">
        <f t="shared" si="71"/>
        <v>0</v>
      </c>
      <c r="AU48" s="12">
        <f t="shared" si="71"/>
        <v>0</v>
      </c>
      <c r="AV48" s="12">
        <f t="shared" si="71"/>
        <v>0</v>
      </c>
      <c r="AW48" s="12">
        <f t="shared" si="71"/>
        <v>0</v>
      </c>
      <c r="AX48" s="12">
        <f t="shared" si="71"/>
        <v>0</v>
      </c>
      <c r="AY48" s="12">
        <f t="shared" si="71"/>
        <v>0</v>
      </c>
      <c r="AZ48" s="12">
        <f t="shared" si="71"/>
        <v>0</v>
      </c>
      <c r="BA48" s="12">
        <f t="shared" si="71"/>
        <v>0</v>
      </c>
      <c r="BB48" s="13">
        <f t="shared" si="71"/>
        <v>0</v>
      </c>
      <c r="BC48" s="12">
        <f t="shared" si="71"/>
        <v>0</v>
      </c>
      <c r="BD48" s="12">
        <f t="shared" si="71"/>
        <v>0</v>
      </c>
      <c r="BE48" s="12">
        <f t="shared" si="71"/>
        <v>0</v>
      </c>
      <c r="BF48" s="12">
        <f t="shared" si="71"/>
        <v>0</v>
      </c>
      <c r="BG48" s="12">
        <f t="shared" si="71"/>
        <v>0</v>
      </c>
      <c r="BH48" s="12">
        <f t="shared" si="71"/>
        <v>0</v>
      </c>
      <c r="BI48" s="12">
        <f t="shared" si="71"/>
        <v>0</v>
      </c>
      <c r="BJ48" s="13">
        <f t="shared" si="71"/>
        <v>0</v>
      </c>
      <c r="BK48" s="12">
        <f t="shared" si="71"/>
        <v>0</v>
      </c>
      <c r="BL48" s="12">
        <f t="shared" si="71"/>
        <v>0</v>
      </c>
      <c r="BM48" s="12">
        <f t="shared" si="71"/>
        <v>0</v>
      </c>
      <c r="BN48" s="12">
        <f t="shared" si="71"/>
        <v>0</v>
      </c>
      <c r="BO48" s="12">
        <f t="shared" si="71"/>
        <v>0</v>
      </c>
      <c r="BP48" s="12">
        <f t="shared" si="71"/>
        <v>0</v>
      </c>
      <c r="BQ48" s="13">
        <f t="shared" si="71"/>
        <v>0</v>
      </c>
      <c r="BR48" s="12">
        <f t="shared" ref="BR48:BT48" si="72">COUNTIF(BR$6:BR$46,"IM")</f>
        <v>0</v>
      </c>
      <c r="BS48" s="12">
        <f t="shared" si="72"/>
        <v>0</v>
      </c>
      <c r="BT48" s="12">
        <f t="shared" si="72"/>
        <v>0</v>
      </c>
      <c r="BU48" s="7"/>
      <c r="BV48" s="7"/>
      <c r="BW48" s="7"/>
      <c r="BX48" s="7"/>
      <c r="BY48" s="8"/>
      <c r="BZ48" s="7"/>
      <c r="CA48" s="7"/>
      <c r="CB48" s="7"/>
      <c r="CC48" s="7"/>
      <c r="CD48" s="7"/>
      <c r="CE48" s="7"/>
      <c r="CF48" s="7"/>
      <c r="CG48" s="7"/>
    </row>
    <row r="49" spans="1:95" x14ac:dyDescent="0.25">
      <c r="E49" s="25" t="s">
        <v>6</v>
      </c>
      <c r="F49" s="29"/>
      <c r="G49" s="28">
        <f>COUNTIF(G$6:G$46,"GF")</f>
        <v>5</v>
      </c>
      <c r="H49" s="28">
        <f t="shared" ref="H49:BQ49" si="73">COUNTIF(H$6:H$46,"GF")</f>
        <v>2</v>
      </c>
      <c r="I49" s="28">
        <f t="shared" si="73"/>
        <v>5</v>
      </c>
      <c r="J49" s="28">
        <f t="shared" si="73"/>
        <v>8</v>
      </c>
      <c r="K49" s="28">
        <f t="shared" si="73"/>
        <v>0</v>
      </c>
      <c r="L49" s="28">
        <f t="shared" si="73"/>
        <v>0</v>
      </c>
      <c r="M49" s="32">
        <f t="shared" si="73"/>
        <v>0</v>
      </c>
      <c r="N49" s="28">
        <f t="shared" si="73"/>
        <v>0</v>
      </c>
      <c r="O49" s="28">
        <f t="shared" si="73"/>
        <v>0</v>
      </c>
      <c r="P49" s="28">
        <f t="shared" si="73"/>
        <v>0</v>
      </c>
      <c r="Q49" s="28">
        <f t="shared" si="73"/>
        <v>0</v>
      </c>
      <c r="R49" s="28">
        <f t="shared" si="73"/>
        <v>0</v>
      </c>
      <c r="S49" s="28">
        <f t="shared" si="73"/>
        <v>0</v>
      </c>
      <c r="T49" s="28">
        <f t="shared" si="73"/>
        <v>0</v>
      </c>
      <c r="U49" s="28">
        <f t="shared" si="73"/>
        <v>0</v>
      </c>
      <c r="V49" s="35">
        <f t="shared" si="73"/>
        <v>0</v>
      </c>
      <c r="W49" s="28">
        <f t="shared" si="73"/>
        <v>0</v>
      </c>
      <c r="X49" s="28">
        <f t="shared" si="73"/>
        <v>0</v>
      </c>
      <c r="Y49" s="28">
        <f t="shared" si="73"/>
        <v>0</v>
      </c>
      <c r="Z49" s="28">
        <f t="shared" si="73"/>
        <v>0</v>
      </c>
      <c r="AA49" s="28">
        <f t="shared" si="73"/>
        <v>0</v>
      </c>
      <c r="AB49" s="28">
        <f t="shared" si="73"/>
        <v>0</v>
      </c>
      <c r="AC49" s="28">
        <f t="shared" si="73"/>
        <v>0</v>
      </c>
      <c r="AD49" s="32">
        <f t="shared" si="73"/>
        <v>0</v>
      </c>
      <c r="AE49" s="28">
        <f t="shared" si="73"/>
        <v>0</v>
      </c>
      <c r="AF49" s="28">
        <f t="shared" si="73"/>
        <v>0</v>
      </c>
      <c r="AG49" s="28">
        <f t="shared" si="73"/>
        <v>0</v>
      </c>
      <c r="AH49" s="28">
        <f t="shared" si="73"/>
        <v>0</v>
      </c>
      <c r="AI49" s="28">
        <f t="shared" si="73"/>
        <v>0</v>
      </c>
      <c r="AJ49" s="28">
        <f t="shared" si="73"/>
        <v>0</v>
      </c>
      <c r="AK49" s="28">
        <f t="shared" si="73"/>
        <v>0</v>
      </c>
      <c r="AL49" s="32">
        <f t="shared" si="73"/>
        <v>0</v>
      </c>
      <c r="AM49" s="28">
        <f t="shared" si="73"/>
        <v>0</v>
      </c>
      <c r="AN49" s="28">
        <f t="shared" si="73"/>
        <v>0</v>
      </c>
      <c r="AO49" s="28">
        <f t="shared" si="73"/>
        <v>0</v>
      </c>
      <c r="AP49" s="28">
        <f t="shared" si="73"/>
        <v>0</v>
      </c>
      <c r="AQ49" s="28">
        <f t="shared" si="73"/>
        <v>0</v>
      </c>
      <c r="AR49" s="28">
        <f t="shared" si="73"/>
        <v>0</v>
      </c>
      <c r="AS49" s="28">
        <f t="shared" si="73"/>
        <v>0</v>
      </c>
      <c r="AT49" s="28">
        <f t="shared" si="73"/>
        <v>0</v>
      </c>
      <c r="AU49" s="28">
        <f t="shared" si="73"/>
        <v>0</v>
      </c>
      <c r="AV49" s="28">
        <f t="shared" si="73"/>
        <v>0</v>
      </c>
      <c r="AW49" s="28">
        <f t="shared" si="73"/>
        <v>0</v>
      </c>
      <c r="AX49" s="28">
        <f t="shared" si="73"/>
        <v>0</v>
      </c>
      <c r="AY49" s="28">
        <f t="shared" si="73"/>
        <v>0</v>
      </c>
      <c r="AZ49" s="28">
        <f t="shared" si="73"/>
        <v>0</v>
      </c>
      <c r="BA49" s="28">
        <f t="shared" si="73"/>
        <v>0</v>
      </c>
      <c r="BB49" s="32">
        <f t="shared" si="73"/>
        <v>0</v>
      </c>
      <c r="BC49" s="28">
        <f t="shared" si="73"/>
        <v>0</v>
      </c>
      <c r="BD49" s="28">
        <f t="shared" si="73"/>
        <v>0</v>
      </c>
      <c r="BE49" s="28">
        <f t="shared" si="73"/>
        <v>0</v>
      </c>
      <c r="BF49" s="28">
        <f t="shared" si="73"/>
        <v>0</v>
      </c>
      <c r="BG49" s="28">
        <f t="shared" si="73"/>
        <v>0</v>
      </c>
      <c r="BH49" s="28">
        <f t="shared" si="73"/>
        <v>0</v>
      </c>
      <c r="BI49" s="28">
        <f t="shared" si="73"/>
        <v>0</v>
      </c>
      <c r="BJ49" s="32">
        <f t="shared" si="73"/>
        <v>0</v>
      </c>
      <c r="BK49" s="28">
        <f t="shared" si="73"/>
        <v>0</v>
      </c>
      <c r="BL49" s="28">
        <f t="shared" si="73"/>
        <v>0</v>
      </c>
      <c r="BM49" s="28">
        <f t="shared" si="73"/>
        <v>0</v>
      </c>
      <c r="BN49" s="28">
        <f t="shared" si="73"/>
        <v>0</v>
      </c>
      <c r="BO49" s="28">
        <f t="shared" si="73"/>
        <v>0</v>
      </c>
      <c r="BP49" s="28">
        <f t="shared" si="73"/>
        <v>0</v>
      </c>
      <c r="BQ49" s="32">
        <f t="shared" si="73"/>
        <v>0</v>
      </c>
      <c r="BR49" s="28">
        <f t="shared" ref="BR49:BT49" si="74">COUNTIF(BR$6:BR$46,"GF")</f>
        <v>0</v>
      </c>
      <c r="BS49" s="28">
        <f t="shared" si="74"/>
        <v>0</v>
      </c>
      <c r="BT49" s="28">
        <f t="shared" si="74"/>
        <v>0</v>
      </c>
      <c r="BU49" s="21"/>
      <c r="BV49" s="21"/>
      <c r="BW49" s="21"/>
      <c r="BX49" s="21"/>
      <c r="BY49" s="46"/>
      <c r="BZ49" s="21"/>
      <c r="CA49" s="21"/>
      <c r="CB49" s="21"/>
      <c r="CC49" s="21"/>
      <c r="CD49" s="21"/>
      <c r="CE49" s="21"/>
      <c r="CF49" s="21"/>
      <c r="CG49" s="21"/>
      <c r="CH49" s="14"/>
      <c r="CI49" s="14"/>
      <c r="CJ49" s="14"/>
      <c r="CK49" s="14"/>
      <c r="CL49" s="14"/>
      <c r="CM49" s="14"/>
      <c r="CN49" s="14"/>
      <c r="CO49" s="14"/>
      <c r="CP49" s="14"/>
      <c r="CQ49" s="14"/>
    </row>
    <row r="50" spans="1:95" x14ac:dyDescent="0.25">
      <c r="M50" s="7"/>
      <c r="T50" s="7"/>
      <c r="U50" s="7"/>
    </row>
    <row r="51" spans="1:95" x14ac:dyDescent="0.25">
      <c r="E51" t="s">
        <v>21</v>
      </c>
      <c r="G51" s="1">
        <f>SUM(G47:G49)</f>
        <v>35</v>
      </c>
      <c r="H51" s="1">
        <f t="shared" ref="H51:O51" si="75">SUM(H47:H49)</f>
        <v>35</v>
      </c>
      <c r="I51" s="1">
        <f t="shared" si="75"/>
        <v>35</v>
      </c>
      <c r="J51" s="1">
        <f t="shared" si="75"/>
        <v>35</v>
      </c>
      <c r="K51" s="1">
        <f t="shared" si="75"/>
        <v>0</v>
      </c>
      <c r="L51" s="1">
        <f t="shared" si="75"/>
        <v>0</v>
      </c>
      <c r="M51" s="1">
        <f t="shared" si="75"/>
        <v>0</v>
      </c>
      <c r="N51" s="1">
        <f t="shared" si="75"/>
        <v>0</v>
      </c>
      <c r="O51" s="1">
        <f t="shared" si="75"/>
        <v>0</v>
      </c>
      <c r="T51" s="7"/>
      <c r="U51" s="7"/>
    </row>
    <row r="52" spans="1:95" x14ac:dyDescent="0.25">
      <c r="M52" s="7"/>
      <c r="T52" s="7"/>
      <c r="U52" s="7"/>
    </row>
    <row r="53" spans="1:95" x14ac:dyDescent="0.25">
      <c r="A53" s="47" t="s">
        <v>26</v>
      </c>
      <c r="G53" s="1" t="s">
        <v>7</v>
      </c>
      <c r="H53" s="1" t="s">
        <v>8</v>
      </c>
      <c r="I53" t="s">
        <v>9</v>
      </c>
      <c r="J53" s="1" t="s">
        <v>10</v>
      </c>
      <c r="K53" s="1" t="s">
        <v>11</v>
      </c>
      <c r="L53" t="s">
        <v>12</v>
      </c>
      <c r="M53" s="6" t="s">
        <v>13</v>
      </c>
      <c r="N53" s="1" t="s">
        <v>14</v>
      </c>
      <c r="O53" t="s">
        <v>15</v>
      </c>
      <c r="T53" s="7"/>
      <c r="U53" s="7"/>
    </row>
    <row r="54" spans="1:95" x14ac:dyDescent="0.25">
      <c r="A54" t="s">
        <v>23</v>
      </c>
      <c r="G54" s="30">
        <f>AVERAGE(G47:M47)</f>
        <v>15.571428571428571</v>
      </c>
      <c r="H54" s="1">
        <f>AVERAGE(N47:U47)</f>
        <v>0</v>
      </c>
      <c r="I54" s="1">
        <f>AVERAGE(V47:AD47)</f>
        <v>0</v>
      </c>
      <c r="J54" s="1">
        <f>AVERAGE(AE47:AL47)</f>
        <v>0</v>
      </c>
      <c r="K54" s="1">
        <f>AVERAGE(AM47:AT47)</f>
        <v>0</v>
      </c>
      <c r="L54" s="1">
        <f>AVERAGE(AU47:BB47)</f>
        <v>0</v>
      </c>
      <c r="M54" s="7"/>
      <c r="T54" s="7"/>
      <c r="U54" s="7"/>
    </row>
    <row r="55" spans="1:95" x14ac:dyDescent="0.25">
      <c r="A55" t="s">
        <v>22</v>
      </c>
      <c r="G55" s="30">
        <f t="shared" ref="G55:G56" si="76">AVERAGE(G48:M48)</f>
        <v>1.5714285714285714</v>
      </c>
      <c r="H55" s="1">
        <f t="shared" ref="H55:H56" si="77">AVERAGE(N48:U48)</f>
        <v>0</v>
      </c>
      <c r="I55" s="1">
        <f t="shared" ref="I55:I56" si="78">AVERAGE(V48:AD48)</f>
        <v>0</v>
      </c>
      <c r="J55" s="1">
        <f t="shared" ref="J55:J56" si="79">AVERAGE(AE48:AL48)</f>
        <v>0</v>
      </c>
      <c r="K55" s="1">
        <f>AVERAGE(AM48:AT48)</f>
        <v>0</v>
      </c>
      <c r="L55" s="1">
        <f t="shared" ref="L55:L56" si="80">AVERAGE(AU48:BB48)</f>
        <v>0</v>
      </c>
      <c r="M55" s="7"/>
      <c r="T55" s="7"/>
      <c r="U55" s="7"/>
    </row>
    <row r="56" spans="1:95" x14ac:dyDescent="0.25">
      <c r="A56" t="s">
        <v>24</v>
      </c>
      <c r="G56" s="30">
        <f t="shared" si="76"/>
        <v>2.8571428571428572</v>
      </c>
      <c r="H56" s="1">
        <f t="shared" si="77"/>
        <v>0</v>
      </c>
      <c r="I56" s="1">
        <f t="shared" si="78"/>
        <v>0</v>
      </c>
      <c r="J56" s="1">
        <f t="shared" si="79"/>
        <v>0</v>
      </c>
      <c r="K56" s="1">
        <f>AVERAGE(AM49:AT49)</f>
        <v>0</v>
      </c>
      <c r="L56" s="1">
        <f t="shared" si="80"/>
        <v>0</v>
      </c>
      <c r="M56" s="7"/>
      <c r="T56" s="7"/>
      <c r="U56" s="7"/>
    </row>
    <row r="57" spans="1:95" x14ac:dyDescent="0.25">
      <c r="M57" s="7"/>
      <c r="T57" s="7"/>
      <c r="U57" s="7"/>
    </row>
    <row r="58" spans="1:95" x14ac:dyDescent="0.25">
      <c r="M58" s="7"/>
      <c r="T58" s="7"/>
      <c r="U58" s="7"/>
    </row>
    <row r="59" spans="1:95" x14ac:dyDescent="0.25">
      <c r="A59" s="47" t="s">
        <v>25</v>
      </c>
      <c r="G59" s="1" t="s">
        <v>1</v>
      </c>
      <c r="H59" s="1" t="s">
        <v>2</v>
      </c>
      <c r="I59" t="s">
        <v>0</v>
      </c>
      <c r="M59" s="7"/>
      <c r="T59" s="7"/>
      <c r="U59" s="7"/>
    </row>
    <row r="60" spans="1:95" outlineLevel="1" x14ac:dyDescent="0.25">
      <c r="A60">
        <f t="shared" ref="A60:A91" si="81">+A6</f>
        <v>1</v>
      </c>
      <c r="G60" s="1">
        <f>COUNTIF($G6:BU6,$G$59)</f>
        <v>4</v>
      </c>
      <c r="H60" s="1">
        <f>COUNTIF($G6:BU6,$H$59)</f>
        <v>0</v>
      </c>
      <c r="I60" s="1">
        <f>COUNTIF($G6:BU6,$I$59)</f>
        <v>0</v>
      </c>
      <c r="M60" s="7"/>
      <c r="T60" s="7"/>
      <c r="U60" s="7"/>
    </row>
    <row r="61" spans="1:95" outlineLevel="1" x14ac:dyDescent="0.25">
      <c r="A61">
        <f t="shared" si="81"/>
        <v>2</v>
      </c>
      <c r="G61" s="1">
        <f>COUNTIF($G7:BU7,$G$59)</f>
        <v>1</v>
      </c>
      <c r="H61" s="1">
        <f>COUNTIF($G7:BF7,$H$59)</f>
        <v>3</v>
      </c>
      <c r="I61" s="1">
        <f>COUNTIF($G7:BU7,$I$59)</f>
        <v>0</v>
      </c>
      <c r="M61" s="7"/>
      <c r="T61" s="7"/>
      <c r="U61" s="7"/>
    </row>
    <row r="62" spans="1:95" outlineLevel="1" x14ac:dyDescent="0.25">
      <c r="A62">
        <f t="shared" si="81"/>
        <v>3</v>
      </c>
      <c r="G62" s="1">
        <f>COUNTIF($G8:BU8,$G$59)</f>
        <v>3</v>
      </c>
      <c r="H62" s="1">
        <f>COUNTIF($G8:BF8,$H$59)</f>
        <v>0</v>
      </c>
      <c r="I62" s="1">
        <f>COUNTIF($G8:BU8,$I$59)</f>
        <v>1</v>
      </c>
      <c r="M62" s="7"/>
      <c r="T62" s="7"/>
      <c r="U62" s="7"/>
    </row>
    <row r="63" spans="1:95" outlineLevel="1" x14ac:dyDescent="0.25">
      <c r="A63">
        <f t="shared" si="81"/>
        <v>4</v>
      </c>
      <c r="G63" s="1">
        <f>COUNTIF($G9:BU9,$G$59)</f>
        <v>3</v>
      </c>
      <c r="H63" s="1">
        <f>COUNTIF($G9:BF9,$H$59)</f>
        <v>0</v>
      </c>
      <c r="I63" s="1">
        <f>COUNTIF($G9:BU9,$I$59)</f>
        <v>1</v>
      </c>
      <c r="M63" s="7"/>
      <c r="T63" s="7"/>
      <c r="U63" s="7"/>
    </row>
    <row r="64" spans="1:95" outlineLevel="1" x14ac:dyDescent="0.25">
      <c r="A64">
        <f t="shared" si="81"/>
        <v>5</v>
      </c>
      <c r="G64" s="1">
        <f>COUNTIF($G10:BU10,$G$59)</f>
        <v>4</v>
      </c>
      <c r="H64" s="1">
        <f>COUNTIF($G10:BF10,$H$59)</f>
        <v>0</v>
      </c>
      <c r="I64" s="1">
        <f>COUNTIF($G10:BU10,$I$59)</f>
        <v>0</v>
      </c>
      <c r="M64" s="7"/>
      <c r="T64" s="7"/>
      <c r="U64" s="7"/>
    </row>
    <row r="65" spans="1:21" outlineLevel="1" x14ac:dyDescent="0.25">
      <c r="A65">
        <f t="shared" si="81"/>
        <v>6</v>
      </c>
      <c r="G65" s="1">
        <f>COUNTIF($G11:BU11,$G$59)</f>
        <v>2</v>
      </c>
      <c r="H65" s="1">
        <f>COUNTIF($G11:BF11,$H$59)</f>
        <v>1</v>
      </c>
      <c r="I65" s="1">
        <f>COUNTIF($G11:BU11,$I$59)</f>
        <v>1</v>
      </c>
      <c r="M65" s="7"/>
      <c r="T65" s="7"/>
      <c r="U65" s="7"/>
    </row>
    <row r="66" spans="1:21" outlineLevel="1" x14ac:dyDescent="0.25">
      <c r="A66">
        <f t="shared" si="81"/>
        <v>7</v>
      </c>
      <c r="G66" s="1">
        <f>COUNTIF($G12:BU12,$G$59)</f>
        <v>1</v>
      </c>
      <c r="H66" s="1">
        <f>COUNTIF($G12:BF12,$H$59)</f>
        <v>1</v>
      </c>
      <c r="I66" s="1">
        <f>COUNTIF($G12:BU12,$I$59)</f>
        <v>2</v>
      </c>
      <c r="M66" s="7"/>
      <c r="T66" s="7"/>
      <c r="U66" s="7"/>
    </row>
    <row r="67" spans="1:21" outlineLevel="1" x14ac:dyDescent="0.25">
      <c r="A67">
        <f t="shared" si="81"/>
        <v>8</v>
      </c>
      <c r="G67" s="1">
        <f>COUNTIF($G13:BU13,$G$59)</f>
        <v>2</v>
      </c>
      <c r="H67" s="1">
        <f>COUNTIF($G13:BF13,$H$59)</f>
        <v>1</v>
      </c>
      <c r="I67" s="1">
        <f>COUNTIF($G13:BU13,$I$59)</f>
        <v>1</v>
      </c>
      <c r="M67" s="7"/>
      <c r="T67" s="7"/>
      <c r="U67" s="7"/>
    </row>
    <row r="68" spans="1:21" outlineLevel="1" x14ac:dyDescent="0.25">
      <c r="A68">
        <f t="shared" si="81"/>
        <v>9</v>
      </c>
      <c r="G68" s="1">
        <f>COUNTIF($G14:BU14,$G$59)</f>
        <v>0</v>
      </c>
      <c r="H68" s="1">
        <f>COUNTIF($G14:BF14,$H$59)</f>
        <v>3</v>
      </c>
      <c r="I68" s="1">
        <f>COUNTIF($G14:BU14,$I$59)</f>
        <v>1</v>
      </c>
      <c r="M68" s="7"/>
      <c r="T68" s="7"/>
      <c r="U68" s="7"/>
    </row>
    <row r="69" spans="1:21" outlineLevel="1" x14ac:dyDescent="0.25">
      <c r="A69">
        <f t="shared" si="81"/>
        <v>10</v>
      </c>
      <c r="G69" s="1">
        <f>COUNTIF($G15:BU15,$G$59)</f>
        <v>2</v>
      </c>
      <c r="H69" s="1">
        <f>COUNTIF($G15:BF15,$H$59)</f>
        <v>0</v>
      </c>
      <c r="I69" s="1">
        <f>COUNTIF($G15:BU15,$I$59)</f>
        <v>2</v>
      </c>
      <c r="M69" s="7"/>
      <c r="T69" s="7"/>
      <c r="U69" s="7"/>
    </row>
    <row r="70" spans="1:21" outlineLevel="1" x14ac:dyDescent="0.25">
      <c r="A70">
        <f t="shared" si="81"/>
        <v>11</v>
      </c>
      <c r="G70" s="1">
        <f>COUNTIF($G16:BU16,$G$59)</f>
        <v>4</v>
      </c>
      <c r="H70" s="1">
        <f>COUNTIF($G16:BF16,$H$59)</f>
        <v>0</v>
      </c>
      <c r="I70" s="1">
        <f>COUNTIF($G16:BU16,$I$59)</f>
        <v>0</v>
      </c>
      <c r="M70" s="7"/>
      <c r="T70" s="7"/>
      <c r="U70" s="7"/>
    </row>
    <row r="71" spans="1:21" outlineLevel="1" x14ac:dyDescent="0.25">
      <c r="A71">
        <f t="shared" si="81"/>
        <v>12</v>
      </c>
      <c r="G71" s="1">
        <f>COUNTIF($G17:BU17,$G$59)</f>
        <v>3</v>
      </c>
      <c r="H71" s="1">
        <f>COUNTIF($G17:BF17,$H$59)</f>
        <v>0</v>
      </c>
      <c r="I71" s="1">
        <f>COUNTIF($G17:BU17,$I$59)</f>
        <v>1</v>
      </c>
      <c r="M71" s="7"/>
      <c r="T71" s="7"/>
      <c r="U71" s="7"/>
    </row>
    <row r="72" spans="1:21" outlineLevel="1" x14ac:dyDescent="0.25">
      <c r="A72">
        <f t="shared" si="81"/>
        <v>13</v>
      </c>
      <c r="G72" s="1">
        <f>COUNTIF($G18:BU18,$G$59)</f>
        <v>4</v>
      </c>
      <c r="H72" s="1">
        <f>COUNTIF($G18:BF18,$H$59)</f>
        <v>0</v>
      </c>
      <c r="I72" s="1">
        <f>COUNTIF($G18:BU18,$I$59)</f>
        <v>0</v>
      </c>
      <c r="M72" s="7"/>
      <c r="T72" s="7"/>
      <c r="U72" s="7"/>
    </row>
    <row r="73" spans="1:21" outlineLevel="1" x14ac:dyDescent="0.25">
      <c r="A73">
        <f t="shared" si="81"/>
        <v>14</v>
      </c>
      <c r="G73" s="1">
        <f>COUNTIF($G19:BU19,$G$59)</f>
        <v>4</v>
      </c>
      <c r="H73" s="1">
        <f>COUNTIF($G19:BF19,$H$59)</f>
        <v>0</v>
      </c>
      <c r="I73" s="1">
        <f>COUNTIF($G19:BU19,$I$59)</f>
        <v>0</v>
      </c>
      <c r="M73" s="7"/>
      <c r="T73" s="7"/>
      <c r="U73" s="7"/>
    </row>
    <row r="74" spans="1:21" outlineLevel="1" x14ac:dyDescent="0.25">
      <c r="A74">
        <f t="shared" si="81"/>
        <v>15</v>
      </c>
      <c r="G74" s="1">
        <f>COUNTIF($G20:BU20,$G$59)</f>
        <v>2</v>
      </c>
      <c r="H74" s="1">
        <f>COUNTIF($G20:BF20,$H$59)</f>
        <v>2</v>
      </c>
      <c r="I74" s="1">
        <f>COUNTIF($G20:BU20,$I$59)</f>
        <v>0</v>
      </c>
      <c r="M74" s="7"/>
      <c r="T74" s="7"/>
      <c r="U74" s="7"/>
    </row>
    <row r="75" spans="1:21" outlineLevel="1" x14ac:dyDescent="0.25">
      <c r="A75">
        <f t="shared" si="81"/>
        <v>16</v>
      </c>
      <c r="G75" s="1">
        <f>COUNTIF($G21:BU21,$G$59)</f>
        <v>3</v>
      </c>
      <c r="H75" s="1">
        <f>COUNTIF($G21:BF21,$H$59)</f>
        <v>0</v>
      </c>
      <c r="I75" s="1">
        <f>COUNTIF($G21:BU21,$I$59)</f>
        <v>1</v>
      </c>
      <c r="M75" s="7"/>
      <c r="T75" s="7"/>
      <c r="U75" s="7"/>
    </row>
    <row r="76" spans="1:21" outlineLevel="1" x14ac:dyDescent="0.25">
      <c r="A76">
        <f t="shared" si="81"/>
        <v>17</v>
      </c>
      <c r="G76" s="1">
        <f>COUNTIF($G22:BU22,$G$59)</f>
        <v>2</v>
      </c>
      <c r="H76" s="1">
        <f>COUNTIF($G22:BF22,$H$59)</f>
        <v>0</v>
      </c>
      <c r="I76" s="1">
        <f>COUNTIF($G22:BU22,$I$59)</f>
        <v>2</v>
      </c>
      <c r="M76" s="7"/>
      <c r="T76" s="7"/>
      <c r="U76" s="7"/>
    </row>
    <row r="77" spans="1:21" outlineLevel="1" x14ac:dyDescent="0.25">
      <c r="A77">
        <f t="shared" si="81"/>
        <v>18</v>
      </c>
      <c r="G77" s="1">
        <f>COUNTIF($G23:BU23,$G$59)</f>
        <v>3</v>
      </c>
      <c r="H77" s="1">
        <f>COUNTIF($G23:BF23,$H$59)</f>
        <v>0</v>
      </c>
      <c r="I77" s="1">
        <f>COUNTIF($G23:BU23,$I$59)</f>
        <v>1</v>
      </c>
      <c r="M77" s="7"/>
      <c r="T77" s="7"/>
      <c r="U77" s="7"/>
    </row>
    <row r="78" spans="1:21" outlineLevel="1" x14ac:dyDescent="0.25">
      <c r="A78">
        <f t="shared" si="81"/>
        <v>19</v>
      </c>
      <c r="G78" s="1">
        <f>COUNTIF($G24:BU24,$G$59)</f>
        <v>2</v>
      </c>
      <c r="H78" s="1">
        <f>COUNTIF($G24:BF24,$H$59)</f>
        <v>0</v>
      </c>
      <c r="I78" s="1">
        <f>COUNTIF($G24:BU24,$I$59)</f>
        <v>2</v>
      </c>
      <c r="M78" s="7"/>
      <c r="T78" s="7"/>
      <c r="U78" s="7"/>
    </row>
    <row r="79" spans="1:21" outlineLevel="1" x14ac:dyDescent="0.25">
      <c r="A79">
        <f t="shared" si="81"/>
        <v>20</v>
      </c>
      <c r="G79" s="1">
        <f>COUNTIF($G25:BU25,$G$59)</f>
        <v>3</v>
      </c>
      <c r="H79" s="1">
        <f>COUNTIF($G25:BF25,$H$59)</f>
        <v>0</v>
      </c>
      <c r="I79" s="1">
        <f>COUNTIF($G25:BU25,$I$59)</f>
        <v>1</v>
      </c>
      <c r="M79" s="7"/>
      <c r="T79" s="7"/>
      <c r="U79" s="7"/>
    </row>
    <row r="80" spans="1:21" outlineLevel="1" x14ac:dyDescent="0.25">
      <c r="A80">
        <f t="shared" si="81"/>
        <v>21</v>
      </c>
      <c r="G80" s="1">
        <f>COUNTIF($G26:BU26,$G$59)</f>
        <v>4</v>
      </c>
      <c r="H80" s="1">
        <f>COUNTIF($G26:BF26,$H$59)</f>
        <v>0</v>
      </c>
      <c r="I80" s="1">
        <f>COUNTIF($G26:BU26,$I$59)</f>
        <v>0</v>
      </c>
      <c r="M80" s="7"/>
      <c r="T80" s="7"/>
      <c r="U80" s="7"/>
    </row>
    <row r="81" spans="1:21" outlineLevel="1" x14ac:dyDescent="0.25">
      <c r="A81">
        <f t="shared" si="81"/>
        <v>22</v>
      </c>
      <c r="G81" s="1">
        <f>COUNTIF($G27:BU27,$G$59)</f>
        <v>4</v>
      </c>
      <c r="H81" s="1">
        <f>COUNTIF($G27:BF27,$H$59)</f>
        <v>0</v>
      </c>
      <c r="I81" s="1">
        <f>COUNTIF($G27:BU27,$I$59)</f>
        <v>0</v>
      </c>
      <c r="M81" s="7"/>
      <c r="T81" s="7"/>
      <c r="U81" s="7"/>
    </row>
    <row r="82" spans="1:21" outlineLevel="1" x14ac:dyDescent="0.25">
      <c r="A82">
        <f t="shared" si="81"/>
        <v>23</v>
      </c>
      <c r="G82" s="1">
        <f>COUNTIF($G28:BU28,$G$59)</f>
        <v>3</v>
      </c>
      <c r="H82" s="1">
        <f>COUNTIF($G28:BF28,$H$59)</f>
        <v>0</v>
      </c>
      <c r="I82" s="1">
        <f>COUNTIF($G28:BU28,$I$59)</f>
        <v>1</v>
      </c>
      <c r="M82" s="7"/>
      <c r="T82" s="7"/>
      <c r="U82" s="7"/>
    </row>
    <row r="83" spans="1:21" outlineLevel="1" x14ac:dyDescent="0.25">
      <c r="A83">
        <f t="shared" si="81"/>
        <v>24</v>
      </c>
      <c r="G83" s="1">
        <f>COUNTIF($G29:BU29,$G$59)</f>
        <v>4</v>
      </c>
      <c r="H83" s="1">
        <f>COUNTIF($G29:BF29,$H$59)</f>
        <v>0</v>
      </c>
      <c r="I83" s="1">
        <f>COUNTIF($G29:BU29,$I$59)</f>
        <v>0</v>
      </c>
      <c r="M83" s="7"/>
      <c r="T83" s="7"/>
      <c r="U83" s="7"/>
    </row>
    <row r="84" spans="1:21" outlineLevel="1" x14ac:dyDescent="0.25">
      <c r="A84">
        <f t="shared" si="81"/>
        <v>25</v>
      </c>
      <c r="G84" s="1">
        <f>COUNTIF($G30:BU30,$G$59)</f>
        <v>4</v>
      </c>
      <c r="H84" s="1">
        <f>COUNTIF($G30:BF30,$H$59)</f>
        <v>0</v>
      </c>
      <c r="I84" s="1">
        <f>COUNTIF($G30:BU30,$I$59)</f>
        <v>0</v>
      </c>
      <c r="M84" s="7"/>
      <c r="T84" s="7"/>
      <c r="U84" s="7"/>
    </row>
    <row r="85" spans="1:21" outlineLevel="1" x14ac:dyDescent="0.25">
      <c r="A85">
        <f t="shared" si="81"/>
        <v>26</v>
      </c>
      <c r="G85" s="1">
        <f>COUNTIF($G31:BU31,$G$59)</f>
        <v>3</v>
      </c>
      <c r="H85" s="1">
        <f>COUNTIF($G31:BF31,$H$59)</f>
        <v>0</v>
      </c>
      <c r="I85" s="1">
        <f>COUNTIF($G31:BU31,$I$59)</f>
        <v>1</v>
      </c>
      <c r="M85" s="7"/>
      <c r="T85" s="7"/>
      <c r="U85" s="7"/>
    </row>
    <row r="86" spans="1:21" outlineLevel="1" x14ac:dyDescent="0.25">
      <c r="A86">
        <f t="shared" si="81"/>
        <v>27</v>
      </c>
      <c r="G86" s="1">
        <f>COUNTIF($G32:BU32,$G$59)</f>
        <v>4</v>
      </c>
      <c r="H86" s="1">
        <f>COUNTIF($G32:BF32,$H$59)</f>
        <v>0</v>
      </c>
      <c r="I86" s="1">
        <f>COUNTIF($G32:BU32,$I$59)</f>
        <v>0</v>
      </c>
      <c r="M86" s="7"/>
      <c r="T86" s="7"/>
      <c r="U86" s="7"/>
    </row>
    <row r="87" spans="1:21" outlineLevel="1" x14ac:dyDescent="0.25">
      <c r="A87">
        <f t="shared" si="81"/>
        <v>28</v>
      </c>
      <c r="G87" s="1">
        <f>COUNTIF($G33:BU33,$G$59)</f>
        <v>4</v>
      </c>
      <c r="H87" s="1">
        <f>COUNTIF($G33:BF33,$H$59)</f>
        <v>0</v>
      </c>
      <c r="I87" s="1">
        <f>COUNTIF($G33:BU33,$I$59)</f>
        <v>0</v>
      </c>
      <c r="M87" s="7"/>
      <c r="T87" s="7"/>
      <c r="U87" s="7"/>
    </row>
    <row r="88" spans="1:21" outlineLevel="1" x14ac:dyDescent="0.25">
      <c r="A88">
        <f t="shared" si="81"/>
        <v>29</v>
      </c>
      <c r="G88" s="1">
        <f>COUNTIF($G34:BU34,$G$59)</f>
        <v>3</v>
      </c>
      <c r="H88" s="1">
        <f>COUNTIF($G34:BF34,$H$59)</f>
        <v>0</v>
      </c>
      <c r="I88" s="1">
        <f>COUNTIF($G34:BU34,$I$59)</f>
        <v>1</v>
      </c>
      <c r="M88" s="7"/>
      <c r="T88" s="7"/>
      <c r="U88" s="7"/>
    </row>
    <row r="89" spans="1:21" outlineLevel="1" x14ac:dyDescent="0.25">
      <c r="A89">
        <f t="shared" si="81"/>
        <v>30</v>
      </c>
      <c r="G89" s="1">
        <f>COUNTIF($G35:BU35,$G$59)</f>
        <v>4</v>
      </c>
      <c r="H89" s="1">
        <f>COUNTIF($G35:BF35,$H$59)</f>
        <v>0</v>
      </c>
      <c r="I89" s="1">
        <f>COUNTIF($G35:BU35,$I$59)</f>
        <v>0</v>
      </c>
      <c r="M89" s="7"/>
      <c r="T89" s="7"/>
      <c r="U89" s="7"/>
    </row>
    <row r="90" spans="1:21" outlineLevel="1" x14ac:dyDescent="0.25">
      <c r="A90">
        <f t="shared" si="81"/>
        <v>31</v>
      </c>
      <c r="G90" s="1">
        <f>COUNTIF($G36:BU36,$G$59)</f>
        <v>4</v>
      </c>
      <c r="H90" s="1">
        <f>COUNTIF($G36:BF36,$H$59)</f>
        <v>0</v>
      </c>
      <c r="I90" s="1">
        <f>COUNTIF($G36:BU36,$I$59)</f>
        <v>0</v>
      </c>
      <c r="M90" s="7"/>
      <c r="T90" s="7"/>
      <c r="U90" s="7"/>
    </row>
    <row r="91" spans="1:21" outlineLevel="1" x14ac:dyDescent="0.25">
      <c r="A91">
        <f t="shared" si="81"/>
        <v>32</v>
      </c>
      <c r="G91" s="1">
        <f>COUNTIF($G37:BU37,$G$59)</f>
        <v>4</v>
      </c>
      <c r="H91" s="1">
        <f>COUNTIF($G37:BF37,$H$59)</f>
        <v>0</v>
      </c>
      <c r="I91" s="1">
        <f>COUNTIF($G37:BU37,$I$59)</f>
        <v>0</v>
      </c>
      <c r="M91" s="7"/>
      <c r="T91" s="7"/>
      <c r="U91" s="7"/>
    </row>
    <row r="92" spans="1:21" outlineLevel="1" x14ac:dyDescent="0.25">
      <c r="A92">
        <f t="shared" ref="A92:A94" si="82">+A44</f>
        <v>39</v>
      </c>
      <c r="G92" s="1">
        <f>COUNTIF($G44:BU44,$G$59)</f>
        <v>4</v>
      </c>
      <c r="H92" s="1">
        <f>COUNTIF($G44:BF44,$H$59)</f>
        <v>0</v>
      </c>
      <c r="I92" s="1">
        <f>COUNTIF($G44:BU44,$I$59)</f>
        <v>0</v>
      </c>
      <c r="M92" s="7"/>
      <c r="T92" s="7"/>
      <c r="U92" s="7"/>
    </row>
    <row r="93" spans="1:21" outlineLevel="1" x14ac:dyDescent="0.25">
      <c r="A93">
        <f t="shared" si="82"/>
        <v>40</v>
      </c>
      <c r="G93" s="1">
        <f>COUNTIF($G45:BU45,$G$59)</f>
        <v>4</v>
      </c>
      <c r="H93" s="1">
        <f>COUNTIF($G45:BF45,$H$59)</f>
        <v>0</v>
      </c>
      <c r="I93" s="1">
        <f>COUNTIF($G45:BU45,$I$59)</f>
        <v>0</v>
      </c>
      <c r="M93" s="7"/>
      <c r="T93" s="7"/>
      <c r="U93" s="7"/>
    </row>
    <row r="94" spans="1:21" outlineLevel="1" x14ac:dyDescent="0.25">
      <c r="A94">
        <f t="shared" si="82"/>
        <v>41</v>
      </c>
      <c r="G94" s="1">
        <f>COUNTIF($G46:BU46,$G$59)</f>
        <v>4</v>
      </c>
      <c r="H94" s="1">
        <f>COUNTIF($G46:BF46,$H$59)</f>
        <v>0</v>
      </c>
      <c r="I94" s="1">
        <f>COUNTIF($G46:BU46,$I$59)</f>
        <v>0</v>
      </c>
      <c r="M94" s="7"/>
      <c r="T94" s="7"/>
      <c r="U94" s="7"/>
    </row>
    <row r="95" spans="1:21" x14ac:dyDescent="0.25">
      <c r="M95" s="7"/>
      <c r="T95" s="7"/>
      <c r="U95" s="7"/>
    </row>
    <row r="96" spans="1:21" x14ac:dyDescent="0.25">
      <c r="M96" s="7"/>
      <c r="T96" s="7"/>
      <c r="U96" s="7"/>
    </row>
    <row r="97" spans="13:21" x14ac:dyDescent="0.25">
      <c r="M97" s="7"/>
      <c r="T97" s="7"/>
      <c r="U97" s="7"/>
    </row>
    <row r="98" spans="13:21" x14ac:dyDescent="0.25">
      <c r="M98" s="7"/>
      <c r="T98" s="7"/>
      <c r="U98" s="7"/>
    </row>
    <row r="99" spans="13:21" x14ac:dyDescent="0.25">
      <c r="M99" s="7"/>
      <c r="T99" s="7"/>
      <c r="U99" s="7"/>
    </row>
    <row r="100" spans="13:21" x14ac:dyDescent="0.25">
      <c r="M100" s="7"/>
      <c r="T100" s="7"/>
      <c r="U100" s="7"/>
    </row>
    <row r="101" spans="13:21" x14ac:dyDescent="0.25">
      <c r="M101" s="7"/>
      <c r="T101" s="7"/>
      <c r="U101" s="7"/>
    </row>
    <row r="102" spans="13:21" x14ac:dyDescent="0.25">
      <c r="M102" s="7"/>
      <c r="T102" s="7"/>
      <c r="U102" s="7"/>
    </row>
    <row r="103" spans="13:21" x14ac:dyDescent="0.25">
      <c r="M103" s="7"/>
      <c r="T103" s="7"/>
      <c r="U103" s="7"/>
    </row>
    <row r="104" spans="13:21" x14ac:dyDescent="0.25">
      <c r="M104" s="7"/>
      <c r="T104" s="7"/>
      <c r="U104" s="7"/>
    </row>
    <row r="105" spans="13:21" x14ac:dyDescent="0.25">
      <c r="M105" s="7"/>
      <c r="T105" s="7"/>
      <c r="U105" s="7"/>
    </row>
    <row r="106" spans="13:21" x14ac:dyDescent="0.25">
      <c r="M106" s="7"/>
      <c r="T106" s="7"/>
      <c r="U106" s="7"/>
    </row>
    <row r="107" spans="13:21" x14ac:dyDescent="0.25">
      <c r="M107" s="7"/>
      <c r="T107" s="7"/>
      <c r="U107" s="7"/>
    </row>
    <row r="108" spans="13:21" x14ac:dyDescent="0.25">
      <c r="M108" s="7"/>
      <c r="T108" s="7"/>
      <c r="U108" s="7"/>
    </row>
    <row r="109" spans="13:21" x14ac:dyDescent="0.25">
      <c r="M109" s="7"/>
      <c r="T109" s="7"/>
      <c r="U109" s="7"/>
    </row>
    <row r="110" spans="13:21" x14ac:dyDescent="0.25">
      <c r="M110" s="7"/>
      <c r="T110" s="7"/>
      <c r="U110" s="7"/>
    </row>
    <row r="111" spans="13:21" x14ac:dyDescent="0.25">
      <c r="M111" s="7"/>
      <c r="T111" s="7"/>
      <c r="U111" s="7"/>
    </row>
    <row r="112" spans="13:21" x14ac:dyDescent="0.25">
      <c r="M112" s="7"/>
      <c r="T112" s="7"/>
      <c r="U112" s="7"/>
    </row>
    <row r="113" spans="13:21" x14ac:dyDescent="0.25">
      <c r="M113" s="7"/>
      <c r="T113" s="7"/>
      <c r="U113" s="7"/>
    </row>
    <row r="114" spans="13:21" x14ac:dyDescent="0.25">
      <c r="M114" s="7"/>
      <c r="T114" s="7"/>
      <c r="U114" s="7"/>
    </row>
    <row r="115" spans="13:21" x14ac:dyDescent="0.25">
      <c r="M115" s="7"/>
      <c r="T115" s="7"/>
      <c r="U115" s="7"/>
    </row>
    <row r="116" spans="13:21" x14ac:dyDescent="0.25">
      <c r="M116" s="7"/>
      <c r="T116" s="7"/>
      <c r="U116" s="7"/>
    </row>
    <row r="117" spans="13:21" x14ac:dyDescent="0.25">
      <c r="M117" s="7"/>
      <c r="T117" s="7"/>
      <c r="U117" s="7"/>
    </row>
    <row r="118" spans="13:21" x14ac:dyDescent="0.25">
      <c r="M118" s="7"/>
      <c r="T118" s="7"/>
      <c r="U118" s="7"/>
    </row>
    <row r="119" spans="13:21" x14ac:dyDescent="0.25">
      <c r="M119" s="7"/>
      <c r="T119" s="7"/>
      <c r="U119" s="7"/>
    </row>
    <row r="120" spans="13:21" x14ac:dyDescent="0.25">
      <c r="M120" s="7"/>
      <c r="T120" s="7"/>
      <c r="U120" s="7"/>
    </row>
    <row r="121" spans="13:21" x14ac:dyDescent="0.25">
      <c r="M121" s="7"/>
      <c r="T121" s="7"/>
      <c r="U121" s="7"/>
    </row>
    <row r="122" spans="13:21" x14ac:dyDescent="0.25">
      <c r="M122" s="7"/>
      <c r="T122" s="7"/>
      <c r="U122" s="7"/>
    </row>
    <row r="123" spans="13:21" x14ac:dyDescent="0.25">
      <c r="M123" s="7"/>
      <c r="T123" s="7"/>
      <c r="U123" s="7"/>
    </row>
    <row r="124" spans="13:21" x14ac:dyDescent="0.25">
      <c r="M124" s="7"/>
      <c r="T124" s="7"/>
      <c r="U124" s="7"/>
    </row>
    <row r="125" spans="13:21" x14ac:dyDescent="0.25">
      <c r="M125" s="7"/>
      <c r="T125" s="7"/>
      <c r="U125" s="7"/>
    </row>
    <row r="126" spans="13:21" x14ac:dyDescent="0.25">
      <c r="M126" s="7"/>
      <c r="T126" s="7"/>
      <c r="U126" s="7"/>
    </row>
    <row r="127" spans="13:21" x14ac:dyDescent="0.25">
      <c r="M127" s="7"/>
      <c r="T127" s="7"/>
      <c r="U127" s="7"/>
    </row>
    <row r="128" spans="13:21" x14ac:dyDescent="0.25">
      <c r="M128" s="7"/>
      <c r="T128" s="7"/>
      <c r="U128" s="7"/>
    </row>
    <row r="129" spans="13:21" x14ac:dyDescent="0.25">
      <c r="M129" s="7"/>
      <c r="T129" s="7"/>
      <c r="U129" s="7"/>
    </row>
    <row r="130" spans="13:21" x14ac:dyDescent="0.25">
      <c r="M130" s="7"/>
      <c r="T130" s="7"/>
      <c r="U130" s="7"/>
    </row>
    <row r="131" spans="13:21" x14ac:dyDescent="0.25">
      <c r="M131" s="7"/>
      <c r="T131" s="7"/>
      <c r="U131" s="7"/>
    </row>
    <row r="132" spans="13:21" x14ac:dyDescent="0.25">
      <c r="M132" s="7"/>
      <c r="T132" s="7"/>
      <c r="U132" s="7"/>
    </row>
    <row r="133" spans="13:21" x14ac:dyDescent="0.25">
      <c r="M133" s="7"/>
      <c r="T133" s="7"/>
      <c r="U133" s="7"/>
    </row>
    <row r="134" spans="13:21" x14ac:dyDescent="0.25">
      <c r="M134" s="7"/>
      <c r="T134" s="7"/>
      <c r="U134" s="7"/>
    </row>
    <row r="135" spans="13:21" x14ac:dyDescent="0.25">
      <c r="M135" s="7"/>
      <c r="T135" s="7"/>
      <c r="U135" s="7"/>
    </row>
    <row r="136" spans="13:21" x14ac:dyDescent="0.25">
      <c r="M136" s="7"/>
      <c r="T136" s="7"/>
      <c r="U136" s="7"/>
    </row>
    <row r="137" spans="13:21" x14ac:dyDescent="0.25">
      <c r="M137" s="7"/>
      <c r="T137" s="7"/>
      <c r="U137" s="7"/>
    </row>
    <row r="138" spans="13:21" x14ac:dyDescent="0.25">
      <c r="M138" s="7"/>
      <c r="T138" s="7"/>
      <c r="U138" s="7"/>
    </row>
    <row r="139" spans="13:21" x14ac:dyDescent="0.25">
      <c r="M139" s="7"/>
      <c r="T139" s="7"/>
      <c r="U139" s="7"/>
    </row>
    <row r="140" spans="13:21" x14ac:dyDescent="0.25">
      <c r="M140" s="7"/>
      <c r="T140" s="7"/>
      <c r="U140" s="7"/>
    </row>
    <row r="141" spans="13:21" x14ac:dyDescent="0.25">
      <c r="M141" s="7"/>
      <c r="T141" s="7"/>
      <c r="U141" s="7"/>
    </row>
    <row r="142" spans="13:21" x14ac:dyDescent="0.25">
      <c r="M142" s="7"/>
    </row>
    <row r="143" spans="13:21" x14ac:dyDescent="0.25">
      <c r="M143" s="7"/>
    </row>
    <row r="144" spans="13:21" x14ac:dyDescent="0.25">
      <c r="M144" s="7"/>
    </row>
    <row r="145" spans="13:13" x14ac:dyDescent="0.25">
      <c r="M145" s="7"/>
    </row>
    <row r="146" spans="13:13" x14ac:dyDescent="0.25">
      <c r="M146" s="7"/>
    </row>
    <row r="147" spans="13:13" x14ac:dyDescent="0.25">
      <c r="M147" s="7"/>
    </row>
    <row r="148" spans="13:13" x14ac:dyDescent="0.25">
      <c r="M148" s="7"/>
    </row>
    <row r="149" spans="13:13" x14ac:dyDescent="0.25">
      <c r="M149" s="7"/>
    </row>
    <row r="150" spans="13:13" x14ac:dyDescent="0.25">
      <c r="M150" s="7"/>
    </row>
    <row r="151" spans="13:13" x14ac:dyDescent="0.25">
      <c r="M151" s="7"/>
    </row>
    <row r="152" spans="13:13" x14ac:dyDescent="0.25">
      <c r="M152" s="7"/>
    </row>
    <row r="153" spans="13:13" x14ac:dyDescent="0.25">
      <c r="M153" s="7"/>
    </row>
    <row r="154" spans="13:13" x14ac:dyDescent="0.25">
      <c r="M154" s="7"/>
    </row>
    <row r="155" spans="13:13" x14ac:dyDescent="0.25">
      <c r="M155" s="7"/>
    </row>
    <row r="156" spans="13:13" x14ac:dyDescent="0.25">
      <c r="M156" s="7"/>
    </row>
    <row r="157" spans="13:13" x14ac:dyDescent="0.25">
      <c r="M157" s="7"/>
    </row>
    <row r="158" spans="13:13" x14ac:dyDescent="0.25">
      <c r="M158" s="7"/>
    </row>
    <row r="159" spans="13:13" x14ac:dyDescent="0.25">
      <c r="M159" s="7"/>
    </row>
    <row r="160" spans="13:13" x14ac:dyDescent="0.25">
      <c r="M160" s="7"/>
    </row>
    <row r="161" spans="13:13" x14ac:dyDescent="0.25">
      <c r="M161" s="7"/>
    </row>
    <row r="162" spans="13:13" x14ac:dyDescent="0.25">
      <c r="M162" s="7"/>
    </row>
    <row r="163" spans="13:13" x14ac:dyDescent="0.25">
      <c r="M163" s="7"/>
    </row>
    <row r="164" spans="13:13" x14ac:dyDescent="0.25">
      <c r="M164" s="7"/>
    </row>
    <row r="165" spans="13:13" x14ac:dyDescent="0.25">
      <c r="M165" s="7"/>
    </row>
    <row r="166" spans="13:13" x14ac:dyDescent="0.25">
      <c r="M166" s="7"/>
    </row>
    <row r="167" spans="13:13" x14ac:dyDescent="0.25">
      <c r="M167" s="7"/>
    </row>
    <row r="168" spans="13:13" x14ac:dyDescent="0.25">
      <c r="M168" s="7"/>
    </row>
    <row r="169" spans="13:13" x14ac:dyDescent="0.25">
      <c r="M169" s="7"/>
    </row>
    <row r="170" spans="13:13" x14ac:dyDescent="0.25">
      <c r="M170" s="7"/>
    </row>
    <row r="171" spans="13:13" x14ac:dyDescent="0.25">
      <c r="M171" s="7"/>
    </row>
    <row r="172" spans="13:13" x14ac:dyDescent="0.25">
      <c r="M172" s="7"/>
    </row>
    <row r="173" spans="13:13" x14ac:dyDescent="0.25">
      <c r="M173" s="7"/>
    </row>
    <row r="174" spans="13:13" x14ac:dyDescent="0.25">
      <c r="M174" s="7"/>
    </row>
    <row r="175" spans="13:13" x14ac:dyDescent="0.25">
      <c r="M175" s="7"/>
    </row>
    <row r="176" spans="13:13" x14ac:dyDescent="0.25">
      <c r="M176" s="7"/>
    </row>
    <row r="177" spans="13:13" x14ac:dyDescent="0.25">
      <c r="M177" s="7"/>
    </row>
    <row r="178" spans="13:13" x14ac:dyDescent="0.25">
      <c r="M178" s="7"/>
    </row>
    <row r="179" spans="13:13" x14ac:dyDescent="0.25">
      <c r="M179" s="7"/>
    </row>
    <row r="180" spans="13:13" x14ac:dyDescent="0.25">
      <c r="M180" s="7"/>
    </row>
    <row r="181" spans="13:13" x14ac:dyDescent="0.25">
      <c r="M181" s="7"/>
    </row>
    <row r="182" spans="13:13" x14ac:dyDescent="0.25">
      <c r="M182" s="7"/>
    </row>
    <row r="183" spans="13:13" x14ac:dyDescent="0.25">
      <c r="M183" s="7"/>
    </row>
    <row r="184" spans="13:13" x14ac:dyDescent="0.25">
      <c r="M184" s="7"/>
    </row>
    <row r="185" spans="13:13" x14ac:dyDescent="0.25">
      <c r="M185" s="7"/>
    </row>
    <row r="186" spans="13:13" x14ac:dyDescent="0.25">
      <c r="M186" s="7"/>
    </row>
    <row r="187" spans="13:13" x14ac:dyDescent="0.25">
      <c r="M187" s="7"/>
    </row>
    <row r="188" spans="13:13" x14ac:dyDescent="0.25">
      <c r="M188" s="7"/>
    </row>
    <row r="189" spans="13:13" x14ac:dyDescent="0.25">
      <c r="M189" s="7"/>
    </row>
    <row r="190" spans="13:13" x14ac:dyDescent="0.25">
      <c r="M190" s="7"/>
    </row>
    <row r="191" spans="13:13" x14ac:dyDescent="0.25">
      <c r="M191" s="7"/>
    </row>
    <row r="192" spans="13:13" x14ac:dyDescent="0.25">
      <c r="M192" s="7"/>
    </row>
    <row r="193" spans="13:13" x14ac:dyDescent="0.25">
      <c r="M193" s="7"/>
    </row>
    <row r="194" spans="13:13" x14ac:dyDescent="0.25">
      <c r="M194" s="7"/>
    </row>
    <row r="195" spans="13:13" x14ac:dyDescent="0.25">
      <c r="M195" s="7"/>
    </row>
    <row r="196" spans="13:13" x14ac:dyDescent="0.25">
      <c r="M196" s="7"/>
    </row>
    <row r="197" spans="13:13" x14ac:dyDescent="0.25">
      <c r="M197" s="7"/>
    </row>
    <row r="198" spans="13:13" x14ac:dyDescent="0.25">
      <c r="M198" s="7"/>
    </row>
    <row r="199" spans="13:13" x14ac:dyDescent="0.25">
      <c r="M199" s="7"/>
    </row>
    <row r="200" spans="13:13" x14ac:dyDescent="0.25">
      <c r="M200" s="7"/>
    </row>
    <row r="201" spans="13:13" x14ac:dyDescent="0.25">
      <c r="M201" s="7"/>
    </row>
    <row r="202" spans="13:13" x14ac:dyDescent="0.25">
      <c r="M202" s="7"/>
    </row>
    <row r="203" spans="13:13" x14ac:dyDescent="0.25">
      <c r="M203" s="7"/>
    </row>
    <row r="204" spans="13:13" x14ac:dyDescent="0.25">
      <c r="M204" s="7"/>
    </row>
    <row r="205" spans="13:13" x14ac:dyDescent="0.25">
      <c r="M205" s="7"/>
    </row>
    <row r="206" spans="13:13" x14ac:dyDescent="0.25">
      <c r="M206" s="7"/>
    </row>
    <row r="207" spans="13:13" x14ac:dyDescent="0.25">
      <c r="M207" s="7"/>
    </row>
    <row r="208" spans="13:13" x14ac:dyDescent="0.25">
      <c r="M208" s="7"/>
    </row>
    <row r="209" spans="13:13" x14ac:dyDescent="0.25">
      <c r="M209" s="7"/>
    </row>
    <row r="210" spans="13:13" x14ac:dyDescent="0.25">
      <c r="M210" s="7"/>
    </row>
    <row r="211" spans="13:13" x14ac:dyDescent="0.25">
      <c r="M211" s="7"/>
    </row>
    <row r="212" spans="13:13" x14ac:dyDescent="0.25">
      <c r="M212" s="7"/>
    </row>
    <row r="213" spans="13:13" x14ac:dyDescent="0.25">
      <c r="M213" s="7"/>
    </row>
    <row r="214" spans="13:13" x14ac:dyDescent="0.25">
      <c r="M214" s="7"/>
    </row>
    <row r="215" spans="13:13" x14ac:dyDescent="0.25">
      <c r="M215" s="7"/>
    </row>
    <row r="216" spans="13:13" x14ac:dyDescent="0.25">
      <c r="M216" s="7"/>
    </row>
    <row r="217" spans="13:13" x14ac:dyDescent="0.25">
      <c r="M217" s="7"/>
    </row>
    <row r="218" spans="13:13" x14ac:dyDescent="0.25">
      <c r="M218" s="7"/>
    </row>
    <row r="219" spans="13:13" x14ac:dyDescent="0.25">
      <c r="M219" s="7"/>
    </row>
    <row r="220" spans="13:13" x14ac:dyDescent="0.25">
      <c r="M220" s="7"/>
    </row>
    <row r="221" spans="13:13" x14ac:dyDescent="0.25">
      <c r="M221" s="7"/>
    </row>
    <row r="222" spans="13:13" x14ac:dyDescent="0.25">
      <c r="M222" s="7"/>
    </row>
    <row r="223" spans="13:13" x14ac:dyDescent="0.25">
      <c r="M223" s="7"/>
    </row>
    <row r="224" spans="13:13" x14ac:dyDescent="0.25">
      <c r="M224" s="7"/>
    </row>
    <row r="225" spans="13:13" x14ac:dyDescent="0.25">
      <c r="M225" s="7"/>
    </row>
    <row r="226" spans="13:13" x14ac:dyDescent="0.25">
      <c r="M226" s="7"/>
    </row>
    <row r="227" spans="13:13" x14ac:dyDescent="0.25">
      <c r="M227" s="7"/>
    </row>
    <row r="228" spans="13:13" x14ac:dyDescent="0.25">
      <c r="M228" s="7"/>
    </row>
    <row r="229" spans="13:13" x14ac:dyDescent="0.25">
      <c r="M229" s="7"/>
    </row>
    <row r="230" spans="13:13" x14ac:dyDescent="0.25">
      <c r="M230" s="7"/>
    </row>
    <row r="231" spans="13:13" x14ac:dyDescent="0.25">
      <c r="M231" s="7"/>
    </row>
    <row r="232" spans="13:13" x14ac:dyDescent="0.25">
      <c r="M232" s="7"/>
    </row>
    <row r="233" spans="13:13" x14ac:dyDescent="0.25">
      <c r="M233" s="7"/>
    </row>
    <row r="234" spans="13:13" x14ac:dyDescent="0.25">
      <c r="M234" s="7"/>
    </row>
    <row r="235" spans="13:13" x14ac:dyDescent="0.25">
      <c r="M235" s="7"/>
    </row>
    <row r="236" spans="13:13" x14ac:dyDescent="0.25">
      <c r="M236" s="7"/>
    </row>
    <row r="237" spans="13:13" x14ac:dyDescent="0.25">
      <c r="M237" s="7"/>
    </row>
    <row r="238" spans="13:13" x14ac:dyDescent="0.25">
      <c r="M238" s="7"/>
    </row>
    <row r="239" spans="13:13" x14ac:dyDescent="0.25">
      <c r="M239" s="7"/>
    </row>
    <row r="240" spans="13:13" x14ac:dyDescent="0.25">
      <c r="M240" s="7"/>
    </row>
    <row r="241" spans="13:13" x14ac:dyDescent="0.25">
      <c r="M241" s="7"/>
    </row>
    <row r="242" spans="13:13" x14ac:dyDescent="0.25">
      <c r="M242" s="7"/>
    </row>
    <row r="243" spans="13:13" x14ac:dyDescent="0.25">
      <c r="M243" s="7"/>
    </row>
    <row r="244" spans="13:13" x14ac:dyDescent="0.25">
      <c r="M244" s="7"/>
    </row>
    <row r="245" spans="13:13" x14ac:dyDescent="0.25">
      <c r="M245" s="7"/>
    </row>
    <row r="246" spans="13:13" x14ac:dyDescent="0.25">
      <c r="M246" s="7"/>
    </row>
    <row r="247" spans="13:13" x14ac:dyDescent="0.25">
      <c r="M247" s="7"/>
    </row>
    <row r="248" spans="13:13" x14ac:dyDescent="0.25">
      <c r="M248" s="7"/>
    </row>
    <row r="249" spans="13:13" x14ac:dyDescent="0.25">
      <c r="M249" s="7"/>
    </row>
    <row r="250" spans="13:13" x14ac:dyDescent="0.25">
      <c r="M250" s="7"/>
    </row>
    <row r="251" spans="13:13" x14ac:dyDescent="0.25">
      <c r="M251" s="7"/>
    </row>
    <row r="252" spans="13:13" x14ac:dyDescent="0.25">
      <c r="M252" s="7"/>
    </row>
    <row r="253" spans="13:13" x14ac:dyDescent="0.25">
      <c r="M253" s="7"/>
    </row>
    <row r="254" spans="13:13" x14ac:dyDescent="0.25">
      <c r="M254" s="7"/>
    </row>
    <row r="255" spans="13:13" x14ac:dyDescent="0.25">
      <c r="M255" s="7"/>
    </row>
    <row r="256" spans="13:13" x14ac:dyDescent="0.25">
      <c r="M256" s="7"/>
    </row>
    <row r="257" spans="13:13" x14ac:dyDescent="0.25">
      <c r="M257" s="7"/>
    </row>
    <row r="258" spans="13:13" x14ac:dyDescent="0.25">
      <c r="M258" s="7"/>
    </row>
    <row r="259" spans="13:13" x14ac:dyDescent="0.25">
      <c r="M259" s="7"/>
    </row>
    <row r="260" spans="13:13" x14ac:dyDescent="0.25">
      <c r="M260" s="7"/>
    </row>
    <row r="261" spans="13:13" x14ac:dyDescent="0.25">
      <c r="M261" s="7"/>
    </row>
    <row r="262" spans="13:13" x14ac:dyDescent="0.25">
      <c r="M262" s="7"/>
    </row>
    <row r="263" spans="13:13" x14ac:dyDescent="0.25">
      <c r="M263" s="7"/>
    </row>
    <row r="264" spans="13:13" x14ac:dyDescent="0.25">
      <c r="M264" s="7"/>
    </row>
    <row r="265" spans="13:13" x14ac:dyDescent="0.25">
      <c r="M265" s="7"/>
    </row>
    <row r="266" spans="13:13" x14ac:dyDescent="0.25">
      <c r="M266" s="7"/>
    </row>
    <row r="267" spans="13:13" x14ac:dyDescent="0.25">
      <c r="M267" s="7"/>
    </row>
    <row r="268" spans="13:13" x14ac:dyDescent="0.25">
      <c r="M268" s="7"/>
    </row>
    <row r="269" spans="13:13" x14ac:dyDescent="0.25">
      <c r="M269" s="7"/>
    </row>
    <row r="270" spans="13:13" x14ac:dyDescent="0.25">
      <c r="M270" s="7"/>
    </row>
    <row r="271" spans="13:13" x14ac:dyDescent="0.25">
      <c r="M271" s="7"/>
    </row>
    <row r="272" spans="13:13" x14ac:dyDescent="0.25">
      <c r="M272" s="7"/>
    </row>
    <row r="273" spans="13:13" x14ac:dyDescent="0.25">
      <c r="M273" s="7"/>
    </row>
    <row r="274" spans="13:13" x14ac:dyDescent="0.25">
      <c r="M274" s="7"/>
    </row>
    <row r="275" spans="13:13" x14ac:dyDescent="0.25">
      <c r="M275" s="7"/>
    </row>
    <row r="276" spans="13:13" x14ac:dyDescent="0.25">
      <c r="M276" s="7"/>
    </row>
    <row r="277" spans="13:13" x14ac:dyDescent="0.25">
      <c r="M277" s="7"/>
    </row>
    <row r="278" spans="13:13" x14ac:dyDescent="0.25">
      <c r="M278" s="7"/>
    </row>
    <row r="279" spans="13:13" x14ac:dyDescent="0.25">
      <c r="M279" s="7"/>
    </row>
    <row r="280" spans="13:13" x14ac:dyDescent="0.25">
      <c r="M280" s="7"/>
    </row>
    <row r="281" spans="13:13" x14ac:dyDescent="0.25">
      <c r="M281" s="7"/>
    </row>
    <row r="282" spans="13:13" x14ac:dyDescent="0.25">
      <c r="M282" s="7"/>
    </row>
    <row r="283" spans="13:13" x14ac:dyDescent="0.25">
      <c r="M283" s="7"/>
    </row>
    <row r="284" spans="13:13" x14ac:dyDescent="0.25">
      <c r="M284" s="7"/>
    </row>
    <row r="285" spans="13:13" x14ac:dyDescent="0.25">
      <c r="M285" s="7"/>
    </row>
    <row r="286" spans="13:13" x14ac:dyDescent="0.25">
      <c r="M286" s="7"/>
    </row>
    <row r="287" spans="13:13" x14ac:dyDescent="0.25">
      <c r="M287" s="7"/>
    </row>
    <row r="288" spans="13:13" x14ac:dyDescent="0.25">
      <c r="M288" s="7"/>
    </row>
    <row r="289" spans="13:13" x14ac:dyDescent="0.25">
      <c r="M289" s="7"/>
    </row>
    <row r="290" spans="13:13" x14ac:dyDescent="0.25">
      <c r="M290" s="7"/>
    </row>
    <row r="291" spans="13:13" x14ac:dyDescent="0.25">
      <c r="M291" s="7"/>
    </row>
    <row r="292" spans="13:13" x14ac:dyDescent="0.25">
      <c r="M292" s="7"/>
    </row>
    <row r="293" spans="13:13" x14ac:dyDescent="0.25">
      <c r="M293" s="7"/>
    </row>
    <row r="294" spans="13:13" x14ac:dyDescent="0.25">
      <c r="M294" s="7"/>
    </row>
    <row r="295" spans="13:13" x14ac:dyDescent="0.25">
      <c r="M295" s="7"/>
    </row>
    <row r="296" spans="13:13" x14ac:dyDescent="0.25">
      <c r="M296" s="7"/>
    </row>
    <row r="297" spans="13:13" x14ac:dyDescent="0.25">
      <c r="M297" s="7"/>
    </row>
    <row r="298" spans="13:13" x14ac:dyDescent="0.25">
      <c r="M298" s="7"/>
    </row>
    <row r="299" spans="13:13" x14ac:dyDescent="0.25">
      <c r="M299" s="7"/>
    </row>
    <row r="300" spans="13:13" x14ac:dyDescent="0.25">
      <c r="M300" s="7"/>
    </row>
    <row r="301" spans="13:13" x14ac:dyDescent="0.25">
      <c r="M301" s="7"/>
    </row>
    <row r="302" spans="13:13" x14ac:dyDescent="0.25">
      <c r="M302" s="7"/>
    </row>
    <row r="303" spans="13:13" x14ac:dyDescent="0.25">
      <c r="M303" s="7"/>
    </row>
    <row r="304" spans="13:13" x14ac:dyDescent="0.25">
      <c r="M304" s="7"/>
    </row>
    <row r="305" spans="13:13" x14ac:dyDescent="0.25">
      <c r="M305" s="7"/>
    </row>
    <row r="306" spans="13:13" x14ac:dyDescent="0.25">
      <c r="M306" s="7"/>
    </row>
    <row r="307" spans="13:13" x14ac:dyDescent="0.25">
      <c r="M307" s="7"/>
    </row>
    <row r="308" spans="13:13" x14ac:dyDescent="0.25">
      <c r="M308" s="7"/>
    </row>
    <row r="309" spans="13:13" x14ac:dyDescent="0.25">
      <c r="M309" s="7"/>
    </row>
    <row r="310" spans="13:13" x14ac:dyDescent="0.25">
      <c r="M310" s="7"/>
    </row>
    <row r="311" spans="13:13" x14ac:dyDescent="0.25">
      <c r="M311" s="7"/>
    </row>
    <row r="312" spans="13:13" x14ac:dyDescent="0.25">
      <c r="M312" s="7"/>
    </row>
    <row r="313" spans="13:13" x14ac:dyDescent="0.25">
      <c r="M313" s="7"/>
    </row>
    <row r="314" spans="13:13" x14ac:dyDescent="0.25">
      <c r="M314" s="7"/>
    </row>
    <row r="315" spans="13:13" x14ac:dyDescent="0.25">
      <c r="M315" s="7"/>
    </row>
    <row r="316" spans="13:13" x14ac:dyDescent="0.25">
      <c r="M316" s="7"/>
    </row>
    <row r="317" spans="13:13" x14ac:dyDescent="0.25">
      <c r="M317" s="7"/>
    </row>
    <row r="318" spans="13:13" x14ac:dyDescent="0.25">
      <c r="M318" s="7"/>
    </row>
    <row r="319" spans="13:13" x14ac:dyDescent="0.25">
      <c r="M319" s="7"/>
    </row>
    <row r="320" spans="13:13" x14ac:dyDescent="0.25">
      <c r="M320" s="7"/>
    </row>
    <row r="321" spans="13:13" x14ac:dyDescent="0.25">
      <c r="M321" s="7"/>
    </row>
    <row r="322" spans="13:13" x14ac:dyDescent="0.25">
      <c r="M322" s="7"/>
    </row>
    <row r="323" spans="13:13" x14ac:dyDescent="0.25">
      <c r="M323" s="7"/>
    </row>
    <row r="324" spans="13:13" x14ac:dyDescent="0.25">
      <c r="M324" s="7"/>
    </row>
    <row r="325" spans="13:13" x14ac:dyDescent="0.25">
      <c r="M325" s="7"/>
    </row>
    <row r="326" spans="13:13" x14ac:dyDescent="0.25">
      <c r="M326" s="7"/>
    </row>
    <row r="327" spans="13:13" x14ac:dyDescent="0.25">
      <c r="M327" s="7"/>
    </row>
    <row r="328" spans="13:13" x14ac:dyDescent="0.25">
      <c r="M328" s="7"/>
    </row>
    <row r="329" spans="13:13" x14ac:dyDescent="0.25">
      <c r="M329" s="7"/>
    </row>
    <row r="330" spans="13:13" x14ac:dyDescent="0.25">
      <c r="M330" s="7"/>
    </row>
    <row r="331" spans="13:13" x14ac:dyDescent="0.25">
      <c r="M331" s="7"/>
    </row>
    <row r="332" spans="13:13" x14ac:dyDescent="0.25">
      <c r="M332" s="7"/>
    </row>
    <row r="333" spans="13:13" x14ac:dyDescent="0.25">
      <c r="M333" s="7"/>
    </row>
    <row r="334" spans="13:13" x14ac:dyDescent="0.25">
      <c r="M334" s="7"/>
    </row>
    <row r="335" spans="13:13" x14ac:dyDescent="0.25">
      <c r="M335" s="7"/>
    </row>
    <row r="336" spans="13:13" x14ac:dyDescent="0.25">
      <c r="M336" s="7"/>
    </row>
    <row r="337" spans="13:13" x14ac:dyDescent="0.25">
      <c r="M337" s="7"/>
    </row>
    <row r="338" spans="13:13" x14ac:dyDescent="0.25">
      <c r="M338" s="7"/>
    </row>
    <row r="339" spans="13:13" x14ac:dyDescent="0.25">
      <c r="M339" s="7"/>
    </row>
    <row r="340" spans="13:13" x14ac:dyDescent="0.25">
      <c r="M340" s="7"/>
    </row>
    <row r="341" spans="13:13" x14ac:dyDescent="0.25">
      <c r="M341" s="7"/>
    </row>
    <row r="342" spans="13:13" x14ac:dyDescent="0.25">
      <c r="M342" s="7"/>
    </row>
    <row r="343" spans="13:13" x14ac:dyDescent="0.25">
      <c r="M343" s="7"/>
    </row>
    <row r="344" spans="13:13" x14ac:dyDescent="0.25">
      <c r="M344" s="7"/>
    </row>
    <row r="345" spans="13:13" x14ac:dyDescent="0.25">
      <c r="M345" s="7"/>
    </row>
    <row r="346" spans="13:13" x14ac:dyDescent="0.25">
      <c r="M346" s="7"/>
    </row>
    <row r="347" spans="13:13" x14ac:dyDescent="0.25">
      <c r="M347" s="7"/>
    </row>
    <row r="348" spans="13:13" x14ac:dyDescent="0.25">
      <c r="M348" s="7"/>
    </row>
    <row r="349" spans="13:13" x14ac:dyDescent="0.25">
      <c r="M349" s="7"/>
    </row>
    <row r="350" spans="13:13" x14ac:dyDescent="0.25">
      <c r="M350" s="7"/>
    </row>
    <row r="351" spans="13:13" x14ac:dyDescent="0.25">
      <c r="M351" s="7"/>
    </row>
    <row r="352" spans="13:13" x14ac:dyDescent="0.25">
      <c r="M352" s="7"/>
    </row>
    <row r="353" spans="13:13" x14ac:dyDescent="0.25">
      <c r="M353" s="7"/>
    </row>
    <row r="354" spans="13:13" x14ac:dyDescent="0.25">
      <c r="M354" s="7"/>
    </row>
    <row r="355" spans="13:13" x14ac:dyDescent="0.25">
      <c r="M355" s="7"/>
    </row>
    <row r="356" spans="13:13" x14ac:dyDescent="0.25">
      <c r="M356" s="7"/>
    </row>
    <row r="357" spans="13:13" x14ac:dyDescent="0.25">
      <c r="M357" s="7"/>
    </row>
    <row r="358" spans="13:13" x14ac:dyDescent="0.25">
      <c r="M358" s="7"/>
    </row>
    <row r="359" spans="13:13" x14ac:dyDescent="0.25">
      <c r="M359" s="7"/>
    </row>
    <row r="360" spans="13:13" x14ac:dyDescent="0.25">
      <c r="M360" s="7"/>
    </row>
    <row r="361" spans="13:13" x14ac:dyDescent="0.25">
      <c r="M361" s="7"/>
    </row>
    <row r="362" spans="13:13" x14ac:dyDescent="0.25">
      <c r="M362" s="7"/>
    </row>
    <row r="363" spans="13:13" x14ac:dyDescent="0.25">
      <c r="M363" s="7"/>
    </row>
    <row r="364" spans="13:13" x14ac:dyDescent="0.25">
      <c r="M364" s="7"/>
    </row>
    <row r="365" spans="13:13" x14ac:dyDescent="0.25">
      <c r="M365" s="7"/>
    </row>
    <row r="366" spans="13:13" x14ac:dyDescent="0.25">
      <c r="M366" s="7"/>
    </row>
    <row r="367" spans="13:13" x14ac:dyDescent="0.25">
      <c r="M367" s="7"/>
    </row>
    <row r="368" spans="13:13" x14ac:dyDescent="0.25">
      <c r="M368" s="7"/>
    </row>
    <row r="369" spans="13:13" x14ac:dyDescent="0.25">
      <c r="M369" s="7"/>
    </row>
    <row r="370" spans="13:13" x14ac:dyDescent="0.25">
      <c r="M370" s="7"/>
    </row>
    <row r="371" spans="13:13" x14ac:dyDescent="0.25">
      <c r="M371" s="7"/>
    </row>
    <row r="372" spans="13:13" x14ac:dyDescent="0.25">
      <c r="M372" s="7"/>
    </row>
    <row r="373" spans="13:13" x14ac:dyDescent="0.25">
      <c r="M373" s="7"/>
    </row>
    <row r="374" spans="13:13" x14ac:dyDescent="0.25">
      <c r="M374" s="7"/>
    </row>
    <row r="375" spans="13:13" x14ac:dyDescent="0.25">
      <c r="M375" s="7"/>
    </row>
    <row r="376" spans="13:13" x14ac:dyDescent="0.25">
      <c r="M376" s="7"/>
    </row>
    <row r="377" spans="13:13" x14ac:dyDescent="0.25">
      <c r="M377" s="7"/>
    </row>
    <row r="378" spans="13:13" x14ac:dyDescent="0.25">
      <c r="M378" s="7"/>
    </row>
    <row r="379" spans="13:13" x14ac:dyDescent="0.25">
      <c r="M379" s="7"/>
    </row>
    <row r="380" spans="13:13" x14ac:dyDescent="0.25">
      <c r="M380" s="7"/>
    </row>
    <row r="381" spans="13:13" x14ac:dyDescent="0.25">
      <c r="M381" s="7"/>
    </row>
    <row r="382" spans="13:13" x14ac:dyDescent="0.25">
      <c r="M382" s="7"/>
    </row>
    <row r="383" spans="13:13" x14ac:dyDescent="0.25">
      <c r="M383" s="7"/>
    </row>
    <row r="384" spans="13:13" x14ac:dyDescent="0.25">
      <c r="M384" s="7"/>
    </row>
    <row r="385" spans="13:13" x14ac:dyDescent="0.25">
      <c r="M385" s="7"/>
    </row>
    <row r="386" spans="13:13" x14ac:dyDescent="0.25">
      <c r="M386" s="7"/>
    </row>
    <row r="387" spans="13:13" x14ac:dyDescent="0.25">
      <c r="M387" s="7"/>
    </row>
    <row r="388" spans="13:13" x14ac:dyDescent="0.25">
      <c r="M388" s="7"/>
    </row>
    <row r="389" spans="13:13" x14ac:dyDescent="0.25">
      <c r="M389" s="7"/>
    </row>
    <row r="390" spans="13:13" x14ac:dyDescent="0.25">
      <c r="M390" s="7"/>
    </row>
    <row r="391" spans="13:13" x14ac:dyDescent="0.25">
      <c r="M391" s="7"/>
    </row>
    <row r="392" spans="13:13" x14ac:dyDescent="0.25">
      <c r="M392" s="7"/>
    </row>
    <row r="393" spans="13:13" x14ac:dyDescent="0.25">
      <c r="M393" s="7"/>
    </row>
    <row r="394" spans="13:13" x14ac:dyDescent="0.25">
      <c r="M394" s="7"/>
    </row>
    <row r="395" spans="13:13" x14ac:dyDescent="0.25">
      <c r="M395" s="7"/>
    </row>
    <row r="396" spans="13:13" x14ac:dyDescent="0.25">
      <c r="M396" s="7"/>
    </row>
    <row r="397" spans="13:13" x14ac:dyDescent="0.25">
      <c r="M397" s="7"/>
    </row>
    <row r="398" spans="13:13" x14ac:dyDescent="0.25">
      <c r="M398" s="7"/>
    </row>
    <row r="399" spans="13:13" x14ac:dyDescent="0.25">
      <c r="M399" s="7"/>
    </row>
    <row r="400" spans="13:13" x14ac:dyDescent="0.25">
      <c r="M400" s="7"/>
    </row>
    <row r="401" spans="13:13" x14ac:dyDescent="0.25">
      <c r="M401" s="7"/>
    </row>
    <row r="402" spans="13:13" x14ac:dyDescent="0.25">
      <c r="M402" s="7"/>
    </row>
    <row r="403" spans="13:13" x14ac:dyDescent="0.25">
      <c r="M403" s="7"/>
    </row>
    <row r="404" spans="13:13" x14ac:dyDescent="0.25">
      <c r="M404" s="7"/>
    </row>
    <row r="405" spans="13:13" x14ac:dyDescent="0.25">
      <c r="M405" s="7"/>
    </row>
    <row r="406" spans="13:13" x14ac:dyDescent="0.25">
      <c r="M406" s="7"/>
    </row>
    <row r="407" spans="13:13" x14ac:dyDescent="0.25">
      <c r="M407" s="7"/>
    </row>
    <row r="408" spans="13:13" x14ac:dyDescent="0.25">
      <c r="M408" s="7"/>
    </row>
    <row r="409" spans="13:13" x14ac:dyDescent="0.25">
      <c r="M409" s="7"/>
    </row>
    <row r="410" spans="13:13" x14ac:dyDescent="0.25">
      <c r="M410" s="7"/>
    </row>
    <row r="411" spans="13:13" x14ac:dyDescent="0.25">
      <c r="M411" s="7"/>
    </row>
    <row r="412" spans="13:13" x14ac:dyDescent="0.25">
      <c r="M412" s="7"/>
    </row>
    <row r="413" spans="13:13" x14ac:dyDescent="0.25">
      <c r="M413" s="7"/>
    </row>
    <row r="414" spans="13:13" x14ac:dyDescent="0.25">
      <c r="M414" s="7"/>
    </row>
    <row r="415" spans="13:13" x14ac:dyDescent="0.25">
      <c r="M415" s="7"/>
    </row>
    <row r="416" spans="13:13" x14ac:dyDescent="0.25">
      <c r="M416" s="7"/>
    </row>
    <row r="417" spans="13:13" x14ac:dyDescent="0.25">
      <c r="M417" s="7"/>
    </row>
    <row r="418" spans="13:13" x14ac:dyDescent="0.25">
      <c r="M418" s="7"/>
    </row>
    <row r="419" spans="13:13" x14ac:dyDescent="0.25">
      <c r="M419" s="7"/>
    </row>
    <row r="420" spans="13:13" x14ac:dyDescent="0.25">
      <c r="M420" s="7"/>
    </row>
    <row r="421" spans="13:13" x14ac:dyDescent="0.25">
      <c r="M421" s="7"/>
    </row>
    <row r="422" spans="13:13" x14ac:dyDescent="0.25">
      <c r="M422" s="7"/>
    </row>
    <row r="423" spans="13:13" x14ac:dyDescent="0.25">
      <c r="M423" s="7"/>
    </row>
    <row r="424" spans="13:13" x14ac:dyDescent="0.25">
      <c r="M424" s="7"/>
    </row>
    <row r="425" spans="13:13" x14ac:dyDescent="0.25">
      <c r="M425" s="7"/>
    </row>
    <row r="426" spans="13:13" x14ac:dyDescent="0.25">
      <c r="M426" s="7"/>
    </row>
    <row r="427" spans="13:13" x14ac:dyDescent="0.25">
      <c r="M427" s="7"/>
    </row>
    <row r="428" spans="13:13" x14ac:dyDescent="0.25">
      <c r="M428" s="7"/>
    </row>
    <row r="429" spans="13:13" x14ac:dyDescent="0.25">
      <c r="M429" s="7"/>
    </row>
    <row r="430" spans="13:13" x14ac:dyDescent="0.25">
      <c r="M430" s="7"/>
    </row>
    <row r="431" spans="13:13" x14ac:dyDescent="0.25">
      <c r="M431" s="7"/>
    </row>
    <row r="432" spans="13:13" x14ac:dyDescent="0.25">
      <c r="M432" s="7"/>
    </row>
    <row r="433" spans="13:13" x14ac:dyDescent="0.25">
      <c r="M433" s="7"/>
    </row>
    <row r="434" spans="13:13" x14ac:dyDescent="0.25">
      <c r="M434" s="7"/>
    </row>
    <row r="435" spans="13:13" x14ac:dyDescent="0.25">
      <c r="M435" s="7"/>
    </row>
    <row r="436" spans="13:13" x14ac:dyDescent="0.25">
      <c r="M436" s="7"/>
    </row>
    <row r="437" spans="13:13" x14ac:dyDescent="0.25">
      <c r="M437" s="7"/>
    </row>
    <row r="438" spans="13:13" x14ac:dyDescent="0.25">
      <c r="M438" s="7"/>
    </row>
    <row r="439" spans="13:13" x14ac:dyDescent="0.25">
      <c r="M439" s="7"/>
    </row>
    <row r="440" spans="13:13" x14ac:dyDescent="0.25">
      <c r="M440" s="7"/>
    </row>
    <row r="441" spans="13:13" x14ac:dyDescent="0.25">
      <c r="M441" s="7"/>
    </row>
    <row r="442" spans="13:13" x14ac:dyDescent="0.25">
      <c r="M442" s="7"/>
    </row>
    <row r="443" spans="13:13" x14ac:dyDescent="0.25">
      <c r="M443" s="7"/>
    </row>
    <row r="444" spans="13:13" x14ac:dyDescent="0.25">
      <c r="M444" s="7"/>
    </row>
    <row r="445" spans="13:13" x14ac:dyDescent="0.25">
      <c r="M445" s="7"/>
    </row>
    <row r="446" spans="13:13" x14ac:dyDescent="0.25">
      <c r="M446" s="7"/>
    </row>
    <row r="447" spans="13:13" x14ac:dyDescent="0.25">
      <c r="M447" s="7"/>
    </row>
    <row r="448" spans="13:13" x14ac:dyDescent="0.25">
      <c r="M448" s="7"/>
    </row>
    <row r="449" spans="13:13" x14ac:dyDescent="0.25">
      <c r="M449" s="7"/>
    </row>
    <row r="450" spans="13:13" x14ac:dyDescent="0.25">
      <c r="M450" s="7"/>
    </row>
    <row r="451" spans="13:13" x14ac:dyDescent="0.25">
      <c r="M451" s="7"/>
    </row>
    <row r="452" spans="13:13" x14ac:dyDescent="0.25">
      <c r="M452" s="7"/>
    </row>
    <row r="453" spans="13:13" x14ac:dyDescent="0.25">
      <c r="M453" s="7"/>
    </row>
    <row r="454" spans="13:13" x14ac:dyDescent="0.25">
      <c r="M454" s="7"/>
    </row>
    <row r="455" spans="13:13" x14ac:dyDescent="0.25">
      <c r="M455" s="7"/>
    </row>
    <row r="456" spans="13:13" x14ac:dyDescent="0.25">
      <c r="M456" s="7"/>
    </row>
    <row r="457" spans="13:13" x14ac:dyDescent="0.25">
      <c r="M457" s="7"/>
    </row>
    <row r="458" spans="13:13" x14ac:dyDescent="0.25">
      <c r="M458" s="7"/>
    </row>
    <row r="459" spans="13:13" x14ac:dyDescent="0.25">
      <c r="M459" s="7"/>
    </row>
    <row r="460" spans="13:13" x14ac:dyDescent="0.25">
      <c r="M460" s="7"/>
    </row>
    <row r="461" spans="13:13" x14ac:dyDescent="0.25">
      <c r="M461" s="7"/>
    </row>
    <row r="462" spans="13:13" x14ac:dyDescent="0.25">
      <c r="M462" s="7"/>
    </row>
    <row r="463" spans="13:13" x14ac:dyDescent="0.25">
      <c r="M463" s="7"/>
    </row>
    <row r="464" spans="13:13" x14ac:dyDescent="0.25">
      <c r="M464" s="7"/>
    </row>
    <row r="465" spans="13:13" x14ac:dyDescent="0.25">
      <c r="M465" s="7"/>
    </row>
    <row r="466" spans="13:13" x14ac:dyDescent="0.25">
      <c r="M466" s="7"/>
    </row>
    <row r="467" spans="13:13" x14ac:dyDescent="0.25">
      <c r="M467" s="7"/>
    </row>
    <row r="468" spans="13:13" x14ac:dyDescent="0.25">
      <c r="M468" s="7"/>
    </row>
    <row r="469" spans="13:13" x14ac:dyDescent="0.25">
      <c r="M469" s="7"/>
    </row>
    <row r="470" spans="13:13" x14ac:dyDescent="0.25">
      <c r="M470" s="7"/>
    </row>
    <row r="471" spans="13:13" x14ac:dyDescent="0.25">
      <c r="M471" s="7"/>
    </row>
    <row r="472" spans="13:13" x14ac:dyDescent="0.25">
      <c r="M472" s="7"/>
    </row>
    <row r="473" spans="13:13" x14ac:dyDescent="0.25">
      <c r="M473" s="7"/>
    </row>
    <row r="474" spans="13:13" x14ac:dyDescent="0.25">
      <c r="M474" s="7"/>
    </row>
    <row r="475" spans="13:13" x14ac:dyDescent="0.25">
      <c r="M475" s="7"/>
    </row>
    <row r="476" spans="13:13" x14ac:dyDescent="0.25">
      <c r="M476" s="7"/>
    </row>
    <row r="477" spans="13:13" x14ac:dyDescent="0.25">
      <c r="M477" s="7"/>
    </row>
    <row r="478" spans="13:13" x14ac:dyDescent="0.25">
      <c r="M478" s="7"/>
    </row>
    <row r="479" spans="13:13" x14ac:dyDescent="0.25">
      <c r="M479" s="7"/>
    </row>
    <row r="480" spans="13:13" x14ac:dyDescent="0.25">
      <c r="M480" s="7"/>
    </row>
    <row r="481" spans="13:13" x14ac:dyDescent="0.25">
      <c r="M481" s="7"/>
    </row>
    <row r="482" spans="13:13" x14ac:dyDescent="0.25">
      <c r="M482" s="7"/>
    </row>
    <row r="483" spans="13:13" x14ac:dyDescent="0.25">
      <c r="M483" s="7"/>
    </row>
    <row r="484" spans="13:13" x14ac:dyDescent="0.25">
      <c r="M484" s="7"/>
    </row>
    <row r="485" spans="13:13" x14ac:dyDescent="0.25">
      <c r="M485" s="7"/>
    </row>
    <row r="486" spans="13:13" x14ac:dyDescent="0.25">
      <c r="M486" s="7"/>
    </row>
    <row r="487" spans="13:13" x14ac:dyDescent="0.25">
      <c r="M487" s="7"/>
    </row>
    <row r="488" spans="13:13" x14ac:dyDescent="0.25">
      <c r="M488" s="7"/>
    </row>
    <row r="489" spans="13:13" x14ac:dyDescent="0.25">
      <c r="M489" s="7"/>
    </row>
    <row r="490" spans="13:13" x14ac:dyDescent="0.25">
      <c r="M490" s="7"/>
    </row>
    <row r="491" spans="13:13" x14ac:dyDescent="0.25">
      <c r="M491" s="7"/>
    </row>
    <row r="492" spans="13:13" x14ac:dyDescent="0.25">
      <c r="M492" s="7"/>
    </row>
    <row r="493" spans="13:13" x14ac:dyDescent="0.25">
      <c r="M493" s="7"/>
    </row>
    <row r="494" spans="13:13" x14ac:dyDescent="0.25">
      <c r="M494" s="7"/>
    </row>
    <row r="495" spans="13:13" x14ac:dyDescent="0.25">
      <c r="M495" s="7"/>
    </row>
    <row r="496" spans="13:13" x14ac:dyDescent="0.25">
      <c r="M496" s="7"/>
    </row>
    <row r="497" spans="13:13" x14ac:dyDescent="0.25">
      <c r="M497" s="7"/>
    </row>
    <row r="498" spans="13:13" x14ac:dyDescent="0.25">
      <c r="M498" s="7"/>
    </row>
    <row r="499" spans="13:13" x14ac:dyDescent="0.25">
      <c r="M499" s="7"/>
    </row>
    <row r="500" spans="13:13" x14ac:dyDescent="0.25">
      <c r="M500" s="7"/>
    </row>
    <row r="501" spans="13:13" x14ac:dyDescent="0.25">
      <c r="M501" s="7"/>
    </row>
    <row r="502" spans="13:13" x14ac:dyDescent="0.25">
      <c r="M502" s="7"/>
    </row>
    <row r="503" spans="13:13" x14ac:dyDescent="0.25">
      <c r="M503" s="7"/>
    </row>
    <row r="504" spans="13:13" x14ac:dyDescent="0.25">
      <c r="M504" s="7"/>
    </row>
    <row r="505" spans="13:13" x14ac:dyDescent="0.25">
      <c r="M505" s="7"/>
    </row>
    <row r="506" spans="13:13" x14ac:dyDescent="0.25">
      <c r="M506" s="7"/>
    </row>
    <row r="507" spans="13:13" x14ac:dyDescent="0.25">
      <c r="M507" s="7"/>
    </row>
    <row r="508" spans="13:13" x14ac:dyDescent="0.25">
      <c r="M508" s="7"/>
    </row>
    <row r="509" spans="13:13" x14ac:dyDescent="0.25">
      <c r="M509" s="7"/>
    </row>
    <row r="510" spans="13:13" x14ac:dyDescent="0.25">
      <c r="M510" s="7"/>
    </row>
    <row r="511" spans="13:13" x14ac:dyDescent="0.25">
      <c r="M511" s="7"/>
    </row>
    <row r="512" spans="13:13" x14ac:dyDescent="0.25">
      <c r="M512" s="7"/>
    </row>
    <row r="513" spans="13:13" x14ac:dyDescent="0.25">
      <c r="M513" s="7"/>
    </row>
    <row r="514" spans="13:13" x14ac:dyDescent="0.25">
      <c r="M514" s="7"/>
    </row>
    <row r="515" spans="13:13" x14ac:dyDescent="0.25">
      <c r="M515" s="7"/>
    </row>
    <row r="516" spans="13:13" x14ac:dyDescent="0.25">
      <c r="M516" s="7"/>
    </row>
    <row r="517" spans="13:13" x14ac:dyDescent="0.25">
      <c r="M517" s="7"/>
    </row>
    <row r="518" spans="13:13" x14ac:dyDescent="0.25">
      <c r="M518" s="7"/>
    </row>
    <row r="519" spans="13:13" x14ac:dyDescent="0.25">
      <c r="M519" s="7"/>
    </row>
    <row r="520" spans="13:13" x14ac:dyDescent="0.25">
      <c r="M520" s="7"/>
    </row>
    <row r="521" spans="13:13" x14ac:dyDescent="0.25">
      <c r="M521" s="7"/>
    </row>
    <row r="522" spans="13:13" x14ac:dyDescent="0.25">
      <c r="M522" s="7"/>
    </row>
    <row r="523" spans="13:13" x14ac:dyDescent="0.25">
      <c r="M523" s="7"/>
    </row>
    <row r="524" spans="13:13" x14ac:dyDescent="0.25">
      <c r="M524" s="7"/>
    </row>
    <row r="525" spans="13:13" x14ac:dyDescent="0.25">
      <c r="M525" s="7"/>
    </row>
    <row r="526" spans="13:13" x14ac:dyDescent="0.25">
      <c r="M526" s="7"/>
    </row>
    <row r="527" spans="13:13" x14ac:dyDescent="0.25">
      <c r="M527" s="7"/>
    </row>
    <row r="528" spans="13:13" x14ac:dyDescent="0.25">
      <c r="M528" s="7"/>
    </row>
    <row r="529" spans="13:13" x14ac:dyDescent="0.25">
      <c r="M529" s="7"/>
    </row>
    <row r="530" spans="13:13" x14ac:dyDescent="0.25">
      <c r="M530" s="7"/>
    </row>
    <row r="531" spans="13:13" x14ac:dyDescent="0.25">
      <c r="M531" s="7"/>
    </row>
    <row r="532" spans="13:13" x14ac:dyDescent="0.25">
      <c r="M532" s="7"/>
    </row>
    <row r="533" spans="13:13" x14ac:dyDescent="0.25">
      <c r="M533" s="7"/>
    </row>
    <row r="534" spans="13:13" x14ac:dyDescent="0.25">
      <c r="M534" s="7"/>
    </row>
    <row r="535" spans="13:13" x14ac:dyDescent="0.25">
      <c r="M535" s="7"/>
    </row>
    <row r="536" spans="13:13" x14ac:dyDescent="0.25">
      <c r="M536" s="7"/>
    </row>
    <row r="537" spans="13:13" x14ac:dyDescent="0.25">
      <c r="M537" s="7"/>
    </row>
    <row r="538" spans="13:13" x14ac:dyDescent="0.25">
      <c r="M538" s="7"/>
    </row>
    <row r="539" spans="13:13" x14ac:dyDescent="0.25">
      <c r="M539" s="7"/>
    </row>
    <row r="540" spans="13:13" x14ac:dyDescent="0.25">
      <c r="M540" s="7"/>
    </row>
    <row r="541" spans="13:13" x14ac:dyDescent="0.25">
      <c r="M541" s="7"/>
    </row>
    <row r="542" spans="13:13" x14ac:dyDescent="0.25">
      <c r="M542" s="7"/>
    </row>
    <row r="543" spans="13:13" x14ac:dyDescent="0.25">
      <c r="M543" s="7"/>
    </row>
    <row r="544" spans="13:13" x14ac:dyDescent="0.25">
      <c r="M544" s="7"/>
    </row>
    <row r="545" spans="13:13" x14ac:dyDescent="0.25">
      <c r="M545" s="7"/>
    </row>
    <row r="546" spans="13:13" x14ac:dyDescent="0.25">
      <c r="M546" s="7"/>
    </row>
    <row r="547" spans="13:13" x14ac:dyDescent="0.25">
      <c r="M547" s="7"/>
    </row>
    <row r="548" spans="13:13" x14ac:dyDescent="0.25">
      <c r="M548" s="7"/>
    </row>
    <row r="549" spans="13:13" x14ac:dyDescent="0.25">
      <c r="M549" s="7"/>
    </row>
    <row r="550" spans="13:13" x14ac:dyDescent="0.25">
      <c r="M550" s="7"/>
    </row>
    <row r="551" spans="13:13" x14ac:dyDescent="0.25">
      <c r="M551" s="7"/>
    </row>
    <row r="552" spans="13:13" x14ac:dyDescent="0.25">
      <c r="M552" s="7"/>
    </row>
    <row r="553" spans="13:13" x14ac:dyDescent="0.25">
      <c r="M553" s="7"/>
    </row>
    <row r="554" spans="13:13" x14ac:dyDescent="0.25">
      <c r="M554" s="7"/>
    </row>
    <row r="555" spans="13:13" x14ac:dyDescent="0.25">
      <c r="M555" s="7"/>
    </row>
    <row r="556" spans="13:13" x14ac:dyDescent="0.25">
      <c r="M556" s="7"/>
    </row>
    <row r="557" spans="13:13" x14ac:dyDescent="0.25">
      <c r="M557" s="7"/>
    </row>
    <row r="558" spans="13:13" x14ac:dyDescent="0.25">
      <c r="M558" s="7"/>
    </row>
    <row r="559" spans="13:13" x14ac:dyDescent="0.25">
      <c r="M559" s="7"/>
    </row>
    <row r="560" spans="13:13" x14ac:dyDescent="0.25">
      <c r="M560" s="7"/>
    </row>
    <row r="561" spans="13:13" x14ac:dyDescent="0.25">
      <c r="M561" s="7"/>
    </row>
    <row r="562" spans="13:13" x14ac:dyDescent="0.25">
      <c r="M562" s="7"/>
    </row>
    <row r="563" spans="13:13" x14ac:dyDescent="0.25">
      <c r="M563" s="7"/>
    </row>
    <row r="564" spans="13:13" x14ac:dyDescent="0.25">
      <c r="M564" s="7"/>
    </row>
    <row r="565" spans="13:13" x14ac:dyDescent="0.25">
      <c r="M565" s="7"/>
    </row>
    <row r="566" spans="13:13" x14ac:dyDescent="0.25">
      <c r="M566" s="7"/>
    </row>
    <row r="567" spans="13:13" x14ac:dyDescent="0.25">
      <c r="M567" s="7"/>
    </row>
    <row r="568" spans="13:13" x14ac:dyDescent="0.25">
      <c r="M568" s="7"/>
    </row>
    <row r="569" spans="13:13" x14ac:dyDescent="0.25">
      <c r="M569" s="7"/>
    </row>
    <row r="570" spans="13:13" x14ac:dyDescent="0.25">
      <c r="M570" s="7"/>
    </row>
    <row r="571" spans="13:13" x14ac:dyDescent="0.25">
      <c r="M571" s="7"/>
    </row>
  </sheetData>
  <sortState ref="A1:A53">
    <sortCondition ref="A1"/>
  </sortState>
  <printOptions gridLines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G42" sqref="G42"/>
    </sheetView>
  </sheetViews>
  <sheetFormatPr baseColWidth="10" defaultColWidth="9.140625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KOntakt og oppmøte</vt:lpstr>
      <vt:lpstr>Grafikk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Eirik Gjerdevik</dc:creator>
  <cp:lastModifiedBy>Jan Eirik Gjerdevik</cp:lastModifiedBy>
  <cp:lastPrinted>2017-01-16T16:48:30Z</cp:lastPrinted>
  <dcterms:created xsi:type="dcterms:W3CDTF">2016-10-09T19:00:25Z</dcterms:created>
  <dcterms:modified xsi:type="dcterms:W3CDTF">2017-01-24T07:26:59Z</dcterms:modified>
</cp:coreProperties>
</file>